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1"/>
  <workbookPr filterPrivacy="1" codeName="ThisWorkbook"/>
  <xr:revisionPtr revIDLastSave="0" documentId="8_{8BF4E795-A9B9-48A0-9903-651434DDD09D}" xr6:coauthVersionLast="47" xr6:coauthVersionMax="47" xr10:uidLastSave="{00000000-0000-0000-0000-000000000000}"/>
  <bookViews>
    <workbookView xWindow="28920" yWindow="15" windowWidth="27795" windowHeight="15600" tabRatio="770" firstSheet="9" activeTab="9" xr2:uid="{00000000-000D-0000-FFFF-FFFF00000000}"/>
  </bookViews>
  <sheets>
    <sheet name="‡‡MappingConfig‡‡" sheetId="25" state="hidden" r:id="rId1"/>
    <sheet name="‡‡MappingWorksheet‡‡" sheetId="23" state="hidden" r:id="rId2"/>
    <sheet name="‡‡MappingControlWorksheet‡‡" sheetId="24" state="hidden" r:id="rId3"/>
    <sheet name="Cover Page" sheetId="9" r:id="rId4"/>
    <sheet name="I. Overview" sheetId="10" r:id="rId5"/>
    <sheet name="II. Checklist" sheetId="1" r:id="rId6"/>
    <sheet name="III. Public Meeting" sheetId="8" r:id="rId7"/>
    <sheet name="IV. Investments &amp; Expenses" sheetId="7" r:id="rId8"/>
    <sheet name="V. Additional Information" sheetId="5" r:id="rId9"/>
    <sheet name="VI. Schedule H (Required)" sheetId="26" r:id="rId10"/>
    <sheet name="VII. Report Certification" sheetId="6" r:id="rId11"/>
    <sheet name="Appendix A - Definitions" sheetId="4" r:id="rId12"/>
    <sheet name="Data Gap" sheetId="20" r:id="rId13"/>
    <sheet name="Appendix B - Sch H Crosswalk" sheetId="19" r:id="rId14"/>
    <sheet name="Workbook Config" sheetId="18" state="veryHidden" r:id="rId15"/>
  </sheets>
  <externalReferences>
    <externalReference r:id="rId16"/>
  </externalReferences>
  <definedNames>
    <definedName name="_C000002">'Data Gap'!$C$7:$C$16</definedName>
    <definedName name="_C000011">'Cover Page'!$C$7:$C$9</definedName>
    <definedName name="_C000016">'II. Checklist'!$B$1:$C$22</definedName>
    <definedName name="_C000031">'III. Public Meeting'!$B$1:$C$44</definedName>
    <definedName name="_C000053">'IV. Investments &amp; Expenses'!$E$5:$E$10</definedName>
    <definedName name="_C000058">'IV. Investments &amp; Expenses'!$C$36:$K$112</definedName>
    <definedName name="_C000736">'V. Additional Information'!$B$1:$C$29</definedName>
    <definedName name="_C000749">'VII. Report Certification'!$C$10:$C$15</definedName>
    <definedName name="_D000060">'IV. Investments &amp; Expenses'!$C$38</definedName>
    <definedName name="_D000061">'IV. Investments &amp; Expenses'!$D$38</definedName>
    <definedName name="_D000062">'IV. Investments &amp; Expenses'!$E$38</definedName>
    <definedName name="_D000063">'IV. Investments &amp; Expenses'!$F$38</definedName>
    <definedName name="_D000064">'IV. Investments &amp; Expenses'!$G$38</definedName>
    <definedName name="_D000065">'IV. Investments &amp; Expenses'!$H$38</definedName>
    <definedName name="_D000066">'IV. Investments &amp; Expenses'!$I$38</definedName>
    <definedName name="_D000067">'IV. Investments &amp; Expenses'!$J$38</definedName>
    <definedName name="_D000068">'IV. Investments &amp; Expenses'!$K$38</definedName>
    <definedName name="_D000069">'IV. Investments &amp; Expenses'!$C$39</definedName>
    <definedName name="_D000070">'IV. Investments &amp; Expenses'!$D$39</definedName>
    <definedName name="_D000071">'IV. Investments &amp; Expenses'!$E$39</definedName>
    <definedName name="_D000072">'IV. Investments &amp; Expenses'!$F$39</definedName>
    <definedName name="_D000073">'IV. Investments &amp; Expenses'!$G$39</definedName>
    <definedName name="_D000074">'IV. Investments &amp; Expenses'!$H$39</definedName>
    <definedName name="_D000075">'IV. Investments &amp; Expenses'!$I$39</definedName>
    <definedName name="_D000076">'IV. Investments &amp; Expenses'!$J$39</definedName>
    <definedName name="_D000077">'IV. Investments &amp; Expenses'!$K$39</definedName>
    <definedName name="_D000078">'IV. Investments &amp; Expenses'!$C$40</definedName>
    <definedName name="_D000079">'IV. Investments &amp; Expenses'!$D$40</definedName>
    <definedName name="_D000080">'IV. Investments &amp; Expenses'!$E$40</definedName>
    <definedName name="_D000081">'IV. Investments &amp; Expenses'!$F$40</definedName>
    <definedName name="_D000082">'IV. Investments &amp; Expenses'!$G$40</definedName>
    <definedName name="_D000083">'IV. Investments &amp; Expenses'!$H$40</definedName>
    <definedName name="_D000084">'IV. Investments &amp; Expenses'!$I$40</definedName>
    <definedName name="_D000085">'IV. Investments &amp; Expenses'!$J$40</definedName>
    <definedName name="_D000086">'IV. Investments &amp; Expenses'!$K$40</definedName>
    <definedName name="_D000087">'IV. Investments &amp; Expenses'!$C$41</definedName>
    <definedName name="_D000088">'IV. Investments &amp; Expenses'!$D$41</definedName>
    <definedName name="_D000089">'IV. Investments &amp; Expenses'!$E$41</definedName>
    <definedName name="_D000090">'IV. Investments &amp; Expenses'!$F$41</definedName>
    <definedName name="_D000091">'IV. Investments &amp; Expenses'!$G$41</definedName>
    <definedName name="_D000092">'IV. Investments &amp; Expenses'!$H$41</definedName>
    <definedName name="_D000093">'IV. Investments &amp; Expenses'!$I$41</definedName>
    <definedName name="_D000094">'IV. Investments &amp; Expenses'!$J$41</definedName>
    <definedName name="_D000095">'IV. Investments &amp; Expenses'!$K$41</definedName>
    <definedName name="_D000096">'IV. Investments &amp; Expenses'!$C$42</definedName>
    <definedName name="_D000097">'IV. Investments &amp; Expenses'!$D$42</definedName>
    <definedName name="_D000098">'IV. Investments &amp; Expenses'!$E$42</definedName>
    <definedName name="_D000099">'IV. Investments &amp; Expenses'!$F$42</definedName>
    <definedName name="_D000100">'IV. Investments &amp; Expenses'!$G$42</definedName>
    <definedName name="_D000101">'IV. Investments &amp; Expenses'!$H$42</definedName>
    <definedName name="_D000102">'IV. Investments &amp; Expenses'!$I$42</definedName>
    <definedName name="_D000103">'IV. Investments &amp; Expenses'!$J$42</definedName>
    <definedName name="_D000104">'IV. Investments &amp; Expenses'!$K$42</definedName>
    <definedName name="_D000105">'IV. Investments &amp; Expenses'!$C$43</definedName>
    <definedName name="_D000106">'IV. Investments &amp; Expenses'!$D$43</definedName>
    <definedName name="_D000107">'IV. Investments &amp; Expenses'!$E$43</definedName>
    <definedName name="_D000108">'IV. Investments &amp; Expenses'!$F$43</definedName>
    <definedName name="_D000109">'IV. Investments &amp; Expenses'!$G$43</definedName>
    <definedName name="_D000110">'IV. Investments &amp; Expenses'!#REF!</definedName>
    <definedName name="_D000111">'IV. Investments &amp; Expenses'!$H$43</definedName>
    <definedName name="_D000112">'IV. Investments &amp; Expenses'!$J$43</definedName>
    <definedName name="_D000113">'IV. Investments &amp; Expenses'!$K$43</definedName>
    <definedName name="_D000114">'IV. Investments &amp; Expenses'!$C$44</definedName>
    <definedName name="_D000115">'IV. Investments &amp; Expenses'!$D$44</definedName>
    <definedName name="_D000116">'IV. Investments &amp; Expenses'!$E$44</definedName>
    <definedName name="_D000117">'IV. Investments &amp; Expenses'!$F$44</definedName>
    <definedName name="_D000118">'IV. Investments &amp; Expenses'!$G$44</definedName>
    <definedName name="_D000119">'IV. Investments &amp; Expenses'!$H$44</definedName>
    <definedName name="_D000120">'IV. Investments &amp; Expenses'!$I$44</definedName>
    <definedName name="_D000121">'IV. Investments &amp; Expenses'!$J$44</definedName>
    <definedName name="_D000122">'IV. Investments &amp; Expenses'!$K$44</definedName>
    <definedName name="_D000123">'IV. Investments &amp; Expenses'!$C$45</definedName>
    <definedName name="_D000124">'IV. Investments &amp; Expenses'!$D$45</definedName>
    <definedName name="_D000125">'IV. Investments &amp; Expenses'!$E$45</definedName>
    <definedName name="_D000126">'IV. Investments &amp; Expenses'!$F$45</definedName>
    <definedName name="_D000127">'IV. Investments &amp; Expenses'!$G$45</definedName>
    <definedName name="_D000128">'IV. Investments &amp; Expenses'!$H$45</definedName>
    <definedName name="_D000129">'IV. Investments &amp; Expenses'!$I$45</definedName>
    <definedName name="_D000130">'IV. Investments &amp; Expenses'!$J$45</definedName>
    <definedName name="_D000131">'IV. Investments &amp; Expenses'!$K$45</definedName>
    <definedName name="_D000132">'IV. Investments &amp; Expenses'!$C$46</definedName>
    <definedName name="_D000133">'IV. Investments &amp; Expenses'!$D$46</definedName>
    <definedName name="_D000134">'IV. Investments &amp; Expenses'!$E$46</definedName>
    <definedName name="_D000135">'IV. Investments &amp; Expenses'!$F$46</definedName>
    <definedName name="_D000136">'IV. Investments &amp; Expenses'!$G$46</definedName>
    <definedName name="_D000137">'IV. Investments &amp; Expenses'!$H$46</definedName>
    <definedName name="_D000138">'IV. Investments &amp; Expenses'!$I$46</definedName>
    <definedName name="_D000139">'IV. Investments &amp; Expenses'!$J$46</definedName>
    <definedName name="_D000140">'IV. Investments &amp; Expenses'!$K$46</definedName>
    <definedName name="_D000141">'IV. Investments &amp; Expenses'!$C$47</definedName>
    <definedName name="_D000142">'IV. Investments &amp; Expenses'!$D$47</definedName>
    <definedName name="_D000143">'IV. Investments &amp; Expenses'!$E$47</definedName>
    <definedName name="_D000144">'IV. Investments &amp; Expenses'!$F$47</definedName>
    <definedName name="_D000145">'IV. Investments &amp; Expenses'!$G$47</definedName>
    <definedName name="_D000146">'IV. Investments &amp; Expenses'!$H$47</definedName>
    <definedName name="_D000147">'IV. Investments &amp; Expenses'!$I$47</definedName>
    <definedName name="_D000148">'IV. Investments &amp; Expenses'!$J$47</definedName>
    <definedName name="_D000149">'IV. Investments &amp; Expenses'!$K$47</definedName>
    <definedName name="_D000150">'IV. Investments &amp; Expenses'!$C$48</definedName>
    <definedName name="_D000151">'IV. Investments &amp; Expenses'!$D$48</definedName>
    <definedName name="_D000152">'IV. Investments &amp; Expenses'!$E$48</definedName>
    <definedName name="_D000153">'IV. Investments &amp; Expenses'!$F$48</definedName>
    <definedName name="_D000154">'IV. Investments &amp; Expenses'!$G$48</definedName>
    <definedName name="_D000155">'IV. Investments &amp; Expenses'!$H$48</definedName>
    <definedName name="_D000156">'IV. Investments &amp; Expenses'!$I$48</definedName>
    <definedName name="_D000157">'IV. Investments &amp; Expenses'!$J$48</definedName>
    <definedName name="_D000158">'IV. Investments &amp; Expenses'!$K$48</definedName>
    <definedName name="_D000159">'IV. Investments &amp; Expenses'!$C$49</definedName>
    <definedName name="_D000160">'IV. Investments &amp; Expenses'!$D$49</definedName>
    <definedName name="_D000161">'IV. Investments &amp; Expenses'!$E$49</definedName>
    <definedName name="_D000162">'IV. Investments &amp; Expenses'!$F$49</definedName>
    <definedName name="_D000163">'IV. Investments &amp; Expenses'!$G$49</definedName>
    <definedName name="_D000164">'IV. Investments &amp; Expenses'!$H$49</definedName>
    <definedName name="_D000165">'IV. Investments &amp; Expenses'!$I$49</definedName>
    <definedName name="_D000166">'IV. Investments &amp; Expenses'!$J$49</definedName>
    <definedName name="_D000167">'IV. Investments &amp; Expenses'!$K$49</definedName>
    <definedName name="_D000168">'IV. Investments &amp; Expenses'!$C$50</definedName>
    <definedName name="_D000169">'IV. Investments &amp; Expenses'!$D$50</definedName>
    <definedName name="_D000170">'IV. Investments &amp; Expenses'!$E$50</definedName>
    <definedName name="_D000171">'IV. Investments &amp; Expenses'!$F$50</definedName>
    <definedName name="_D000172">'IV. Investments &amp; Expenses'!$G$50</definedName>
    <definedName name="_D000173">'IV. Investments &amp; Expenses'!$H$50</definedName>
    <definedName name="_D000174">'IV. Investments &amp; Expenses'!$I$50</definedName>
    <definedName name="_D000175">'IV. Investments &amp; Expenses'!$J$50</definedName>
    <definedName name="_D000176">'IV. Investments &amp; Expenses'!$K$50</definedName>
    <definedName name="_D000177">'IV. Investments &amp; Expenses'!$C$51</definedName>
    <definedName name="_D000178">'IV. Investments &amp; Expenses'!$D$51</definedName>
    <definedName name="_D000179">'IV. Investments &amp; Expenses'!$E$51</definedName>
    <definedName name="_D000180">'IV. Investments &amp; Expenses'!$F$51</definedName>
    <definedName name="_D000181">'IV. Investments &amp; Expenses'!$G$51</definedName>
    <definedName name="_D000182">'IV. Investments &amp; Expenses'!$H$51</definedName>
    <definedName name="_D000183">'IV. Investments &amp; Expenses'!$I$51</definedName>
    <definedName name="_D000184">'IV. Investments &amp; Expenses'!$J$51</definedName>
    <definedName name="_D000185">'IV. Investments &amp; Expenses'!$K$51</definedName>
    <definedName name="_D000186">'IV. Investments &amp; Expenses'!$C$52</definedName>
    <definedName name="_D000187">'IV. Investments &amp; Expenses'!$D$52</definedName>
    <definedName name="_D000188">'IV. Investments &amp; Expenses'!$E$52</definedName>
    <definedName name="_D000189">'IV. Investments &amp; Expenses'!$F$52</definedName>
    <definedName name="_D000190">'IV. Investments &amp; Expenses'!$G$52</definedName>
    <definedName name="_D000191">'IV. Investments &amp; Expenses'!$H$52</definedName>
    <definedName name="_D000192">'IV. Investments &amp; Expenses'!$I$52</definedName>
    <definedName name="_D000193">'IV. Investments &amp; Expenses'!$J$52</definedName>
    <definedName name="_D000194">'IV. Investments &amp; Expenses'!$K$52</definedName>
    <definedName name="_D000195">'IV. Investments &amp; Expenses'!$C$53</definedName>
    <definedName name="_D000196">'IV. Investments &amp; Expenses'!$D$53</definedName>
    <definedName name="_D000197">'IV. Investments &amp; Expenses'!$E$53</definedName>
    <definedName name="_D000198">'IV. Investments &amp; Expenses'!$F$53</definedName>
    <definedName name="_D000199">'IV. Investments &amp; Expenses'!$G$53</definedName>
    <definedName name="_D000200">'IV. Investments &amp; Expenses'!$H$53</definedName>
    <definedName name="_D000201">'IV. Investments &amp; Expenses'!$I$53</definedName>
    <definedName name="_D000202">'IV. Investments &amp; Expenses'!$J$53</definedName>
    <definedName name="_D000203">'IV. Investments &amp; Expenses'!$K$53</definedName>
    <definedName name="_D000204">'IV. Investments &amp; Expenses'!$C$54</definedName>
    <definedName name="_D000205">'IV. Investments &amp; Expenses'!$D$54</definedName>
    <definedName name="_D000206">'IV. Investments &amp; Expenses'!$E$54</definedName>
    <definedName name="_D000207">'IV. Investments &amp; Expenses'!$F$54</definedName>
    <definedName name="_D000208">'IV. Investments &amp; Expenses'!$G$54</definedName>
    <definedName name="_D000209">'IV. Investments &amp; Expenses'!$H$54</definedName>
    <definedName name="_D000210">'IV. Investments &amp; Expenses'!$I$54</definedName>
    <definedName name="_D000211">'IV. Investments &amp; Expenses'!$J$54</definedName>
    <definedName name="_D000212">'IV. Investments &amp; Expenses'!$K$54</definedName>
    <definedName name="_D000213">'IV. Investments &amp; Expenses'!$C$55</definedName>
    <definedName name="_D000214">'IV. Investments &amp; Expenses'!$D$55</definedName>
    <definedName name="_D000215">'IV. Investments &amp; Expenses'!$E$55</definedName>
    <definedName name="_D000216">'IV. Investments &amp; Expenses'!$F$55</definedName>
    <definedName name="_D000217">'IV. Investments &amp; Expenses'!$G$55</definedName>
    <definedName name="_D000218">'IV. Investments &amp; Expenses'!$H$55</definedName>
    <definedName name="_D000219">'IV. Investments &amp; Expenses'!$I$55</definedName>
    <definedName name="_D000220">'IV. Investments &amp; Expenses'!$J$55</definedName>
    <definedName name="_D000221">'IV. Investments &amp; Expenses'!$K$55</definedName>
    <definedName name="_D000222">'IV. Investments &amp; Expenses'!$C$56</definedName>
    <definedName name="_D000223">'IV. Investments &amp; Expenses'!$D$56</definedName>
    <definedName name="_D000224">'IV. Investments &amp; Expenses'!$E$56</definedName>
    <definedName name="_D000225">'IV. Investments &amp; Expenses'!$F$56</definedName>
    <definedName name="_D000226">'IV. Investments &amp; Expenses'!$G$56</definedName>
    <definedName name="_D000227">'IV. Investments &amp; Expenses'!$H$56</definedName>
    <definedName name="_D000228">'IV. Investments &amp; Expenses'!$I$56</definedName>
    <definedName name="_D000229">'IV. Investments &amp; Expenses'!$J$56</definedName>
    <definedName name="_D000230">'IV. Investments &amp; Expenses'!$K$56</definedName>
    <definedName name="_D000231">'IV. Investments &amp; Expenses'!$C$57</definedName>
    <definedName name="_D000232">'IV. Investments &amp; Expenses'!$D$57</definedName>
    <definedName name="_D000233">'IV. Investments &amp; Expenses'!$E$57</definedName>
    <definedName name="_D000234">'IV. Investments &amp; Expenses'!$F$57</definedName>
    <definedName name="_D000235">'IV. Investments &amp; Expenses'!$G$57</definedName>
    <definedName name="_D000236">'IV. Investments &amp; Expenses'!$H$57</definedName>
    <definedName name="_D000237">'IV. Investments &amp; Expenses'!$I$57</definedName>
    <definedName name="_D000238">'IV. Investments &amp; Expenses'!$J$57</definedName>
    <definedName name="_D000239">'IV. Investments &amp; Expenses'!$K$57</definedName>
    <definedName name="_D000240">'IV. Investments &amp; Expenses'!$C$58</definedName>
    <definedName name="_D000241">'IV. Investments &amp; Expenses'!$D$58</definedName>
    <definedName name="_D000242">'IV. Investments &amp; Expenses'!$E$58</definedName>
    <definedName name="_D000243">'IV. Investments &amp; Expenses'!$F$58</definedName>
    <definedName name="_D000244">'IV. Investments &amp; Expenses'!$G$58</definedName>
    <definedName name="_D000245">'IV. Investments &amp; Expenses'!$H$58</definedName>
    <definedName name="_D000246">'IV. Investments &amp; Expenses'!$I$58</definedName>
    <definedName name="_D000247">'IV. Investments &amp; Expenses'!$J$58</definedName>
    <definedName name="_D000248">'IV. Investments &amp; Expenses'!$K$58</definedName>
    <definedName name="_D000249">'IV. Investments &amp; Expenses'!$C$59</definedName>
    <definedName name="_D000250">'IV. Investments &amp; Expenses'!$D$59</definedName>
    <definedName name="_D000251">'IV. Investments &amp; Expenses'!$E$59</definedName>
    <definedName name="_D000252">'IV. Investments &amp; Expenses'!$F$59</definedName>
    <definedName name="_D000253">'IV. Investments &amp; Expenses'!$G$59</definedName>
    <definedName name="_D000254">'IV. Investments &amp; Expenses'!$H$59</definedName>
    <definedName name="_D000255">'IV. Investments &amp; Expenses'!$I$59</definedName>
    <definedName name="_D000256">'IV. Investments &amp; Expenses'!$J$59</definedName>
    <definedName name="_D000257">'IV. Investments &amp; Expenses'!$K$59</definedName>
    <definedName name="_D000258">'IV. Investments &amp; Expenses'!$C$60</definedName>
    <definedName name="_D000259">'IV. Investments &amp; Expenses'!$D$60</definedName>
    <definedName name="_D000260">'IV. Investments &amp; Expenses'!$E$60</definedName>
    <definedName name="_D000261">'IV. Investments &amp; Expenses'!$F$60</definedName>
    <definedName name="_D000262">'IV. Investments &amp; Expenses'!$G$60</definedName>
    <definedName name="_D000263">'IV. Investments &amp; Expenses'!$H$60</definedName>
    <definedName name="_D000264">'IV. Investments &amp; Expenses'!$I$60</definedName>
    <definedName name="_D000265">'IV. Investments &amp; Expenses'!$J$60</definedName>
    <definedName name="_D000266">'IV. Investments &amp; Expenses'!$K$60</definedName>
    <definedName name="_D000267">'IV. Investments &amp; Expenses'!$C$61</definedName>
    <definedName name="_D000268">'IV. Investments &amp; Expenses'!$D$61</definedName>
    <definedName name="_D000269">'IV. Investments &amp; Expenses'!$E$61</definedName>
    <definedName name="_D000270">'IV. Investments &amp; Expenses'!$F$61</definedName>
    <definedName name="_D000271">'IV. Investments &amp; Expenses'!$G$61</definedName>
    <definedName name="_D000272">'IV. Investments &amp; Expenses'!$H$61</definedName>
    <definedName name="_D000273">'IV. Investments &amp; Expenses'!$I$61</definedName>
    <definedName name="_D000274">'IV. Investments &amp; Expenses'!$J$61</definedName>
    <definedName name="_D000275">'IV. Investments &amp; Expenses'!$K$61</definedName>
    <definedName name="_D000276">'IV. Investments &amp; Expenses'!$C$62</definedName>
    <definedName name="_D000277">'IV. Investments &amp; Expenses'!$D$62</definedName>
    <definedName name="_D000278">'IV. Investments &amp; Expenses'!$E$62</definedName>
    <definedName name="_D000279">'IV. Investments &amp; Expenses'!$F$62</definedName>
    <definedName name="_D000280">'IV. Investments &amp; Expenses'!$G$62</definedName>
    <definedName name="_D000281">'IV. Investments &amp; Expenses'!$H$62</definedName>
    <definedName name="_D000282">'IV. Investments &amp; Expenses'!$I$62</definedName>
    <definedName name="_D000283">'IV. Investments &amp; Expenses'!$J$62</definedName>
    <definedName name="_D000284">'IV. Investments &amp; Expenses'!$K$62</definedName>
    <definedName name="_D000285">'IV. Investments &amp; Expenses'!$C$63</definedName>
    <definedName name="_D000286">'IV. Investments &amp; Expenses'!$D$63</definedName>
    <definedName name="_D000287">'IV. Investments &amp; Expenses'!$E$63</definedName>
    <definedName name="_D000288">'IV. Investments &amp; Expenses'!$F$63</definedName>
    <definedName name="_D000289">'IV. Investments &amp; Expenses'!$G$63</definedName>
    <definedName name="_D000290">'IV. Investments &amp; Expenses'!$H$63</definedName>
    <definedName name="_D000291">'IV. Investments &amp; Expenses'!$I$63</definedName>
    <definedName name="_D000292">'IV. Investments &amp; Expenses'!$J$63</definedName>
    <definedName name="_D000293">'IV. Investments &amp; Expenses'!$K$63</definedName>
    <definedName name="_D000294">'IV. Investments &amp; Expenses'!$C$64</definedName>
    <definedName name="_D000295">'IV. Investments &amp; Expenses'!$D$64</definedName>
    <definedName name="_D000296">'IV. Investments &amp; Expenses'!$E$64</definedName>
    <definedName name="_D000297">'IV. Investments &amp; Expenses'!$F$64</definedName>
    <definedName name="_D000298">'IV. Investments &amp; Expenses'!$G$64</definedName>
    <definedName name="_D000299">'IV. Investments &amp; Expenses'!$H$64</definedName>
    <definedName name="_D000300">'IV. Investments &amp; Expenses'!$I$64</definedName>
    <definedName name="_D000301">'IV. Investments &amp; Expenses'!$J$64</definedName>
    <definedName name="_D000302">'IV. Investments &amp; Expenses'!$K$64</definedName>
    <definedName name="_D000303">'IV. Investments &amp; Expenses'!$C$65</definedName>
    <definedName name="_D000304">'IV. Investments &amp; Expenses'!$D$65</definedName>
    <definedName name="_D000305">'IV. Investments &amp; Expenses'!$E$65</definedName>
    <definedName name="_D000306">'IV. Investments &amp; Expenses'!$F$65</definedName>
    <definedName name="_D000307">'IV. Investments &amp; Expenses'!$G$65</definedName>
    <definedName name="_D000308">'IV. Investments &amp; Expenses'!$H$65</definedName>
    <definedName name="_D000309">'IV. Investments &amp; Expenses'!$I$65</definedName>
    <definedName name="_D000310">'IV. Investments &amp; Expenses'!$J$65</definedName>
    <definedName name="_D000311">'IV. Investments &amp; Expenses'!$K$65</definedName>
    <definedName name="_D000312">'IV. Investments &amp; Expenses'!$C$66</definedName>
    <definedName name="_D000313">'IV. Investments &amp; Expenses'!$D$66</definedName>
    <definedName name="_D000314">'IV. Investments &amp; Expenses'!$E$66</definedName>
    <definedName name="_D000315">'IV. Investments &amp; Expenses'!$F$66</definedName>
    <definedName name="_D000316">'IV. Investments &amp; Expenses'!$G$66</definedName>
    <definedName name="_D000317">'IV. Investments &amp; Expenses'!$H$66</definedName>
    <definedName name="_D000318">'IV. Investments &amp; Expenses'!$I$66</definedName>
    <definedName name="_D000319">'IV. Investments &amp; Expenses'!$J$66</definedName>
    <definedName name="_D000320">'IV. Investments &amp; Expenses'!$K$66</definedName>
    <definedName name="_D000321">'IV. Investments &amp; Expenses'!$C$67</definedName>
    <definedName name="_D000322">'IV. Investments &amp; Expenses'!$D$67</definedName>
    <definedName name="_D000323">'IV. Investments &amp; Expenses'!$E$67</definedName>
    <definedName name="_D000324">'IV. Investments &amp; Expenses'!$F$67</definedName>
    <definedName name="_D000325">'IV. Investments &amp; Expenses'!$G$67</definedName>
    <definedName name="_D000326">'IV. Investments &amp; Expenses'!$H$67</definedName>
    <definedName name="_D000327">'IV. Investments &amp; Expenses'!$I$67</definedName>
    <definedName name="_D000328">'IV. Investments &amp; Expenses'!$J$67</definedName>
    <definedName name="_D000329">'IV. Investments &amp; Expenses'!$K$67</definedName>
    <definedName name="_D000330">'IV. Investments &amp; Expenses'!$C$68</definedName>
    <definedName name="_D000331">'IV. Investments &amp; Expenses'!$D$68</definedName>
    <definedName name="_D000332">'IV. Investments &amp; Expenses'!$E$68</definedName>
    <definedName name="_D000333">'IV. Investments &amp; Expenses'!$F$68</definedName>
    <definedName name="_D000334">'IV. Investments &amp; Expenses'!$G$68</definedName>
    <definedName name="_D000335">'IV. Investments &amp; Expenses'!$H$68</definedName>
    <definedName name="_D000336">'IV. Investments &amp; Expenses'!$I$68</definedName>
    <definedName name="_D000337">'IV. Investments &amp; Expenses'!$J$68</definedName>
    <definedName name="_D000338">'IV. Investments &amp; Expenses'!$K$68</definedName>
    <definedName name="_D000339">'IV. Investments &amp; Expenses'!$C$69</definedName>
    <definedName name="_D000340">'IV. Investments &amp; Expenses'!$D$69</definedName>
    <definedName name="_D000341">'IV. Investments &amp; Expenses'!$E$69</definedName>
    <definedName name="_D000342">'IV. Investments &amp; Expenses'!$F$69</definedName>
    <definedName name="_D000343">'IV. Investments &amp; Expenses'!$G$69</definedName>
    <definedName name="_D000344">'IV. Investments &amp; Expenses'!$H$69</definedName>
    <definedName name="_D000345">'IV. Investments &amp; Expenses'!$I$69</definedName>
    <definedName name="_D000346">'IV. Investments &amp; Expenses'!$J$69</definedName>
    <definedName name="_D000347">'IV. Investments &amp; Expenses'!$K$69</definedName>
    <definedName name="_D000348">'IV. Investments &amp; Expenses'!$C$70</definedName>
    <definedName name="_D000349">'IV. Investments &amp; Expenses'!$D$70</definedName>
    <definedName name="_D000350">'IV. Investments &amp; Expenses'!$E$70</definedName>
    <definedName name="_D000351">'IV. Investments &amp; Expenses'!$F$70</definedName>
    <definedName name="_D000352">'IV. Investments &amp; Expenses'!$G$70</definedName>
    <definedName name="_D000353">'IV. Investments &amp; Expenses'!$H$70</definedName>
    <definedName name="_D000354">'IV. Investments &amp; Expenses'!$I$70</definedName>
    <definedName name="_D000355">'IV. Investments &amp; Expenses'!$J$70</definedName>
    <definedName name="_D000356">'IV. Investments &amp; Expenses'!$K$70</definedName>
    <definedName name="_D000357">'IV. Investments &amp; Expenses'!$C$71</definedName>
    <definedName name="_D000358">'IV. Investments &amp; Expenses'!$D$71</definedName>
    <definedName name="_D000359">'IV. Investments &amp; Expenses'!$E$71</definedName>
    <definedName name="_D000360">'IV. Investments &amp; Expenses'!$F$71</definedName>
    <definedName name="_D000361">'IV. Investments &amp; Expenses'!$G$71</definedName>
    <definedName name="_D000362">'IV. Investments &amp; Expenses'!$H$71</definedName>
    <definedName name="_D000363">'IV. Investments &amp; Expenses'!$I$71</definedName>
    <definedName name="_D000364">'IV. Investments &amp; Expenses'!$J$71</definedName>
    <definedName name="_D000365">'IV. Investments &amp; Expenses'!$K$71</definedName>
    <definedName name="_D000366">'IV. Investments &amp; Expenses'!$C$72</definedName>
    <definedName name="_D000367">'IV. Investments &amp; Expenses'!$D$72</definedName>
    <definedName name="_D000368">'IV. Investments &amp; Expenses'!$E$72</definedName>
    <definedName name="_D000369">'IV. Investments &amp; Expenses'!$F$72</definedName>
    <definedName name="_D000370">'IV. Investments &amp; Expenses'!$G$72</definedName>
    <definedName name="_D000371">'IV. Investments &amp; Expenses'!$H$72</definedName>
    <definedName name="_D000372">'IV. Investments &amp; Expenses'!$I$72</definedName>
    <definedName name="_D000373">'IV. Investments &amp; Expenses'!$J$72</definedName>
    <definedName name="_D000374">'IV. Investments &amp; Expenses'!$K$72</definedName>
    <definedName name="_D000375">'IV. Investments &amp; Expenses'!$C$73</definedName>
    <definedName name="_D000376">'IV. Investments &amp; Expenses'!$D$73</definedName>
    <definedName name="_D000377">'IV. Investments &amp; Expenses'!$E$73</definedName>
    <definedName name="_D000378">'IV. Investments &amp; Expenses'!$F$73</definedName>
    <definedName name="_D000379">'IV. Investments &amp; Expenses'!$G$73</definedName>
    <definedName name="_D000380">'IV. Investments &amp; Expenses'!$H$73</definedName>
    <definedName name="_D000381">'IV. Investments &amp; Expenses'!$I$73</definedName>
    <definedName name="_D000382">'IV. Investments &amp; Expenses'!$J$73</definedName>
    <definedName name="_D000383">'IV. Investments &amp; Expenses'!$K$73</definedName>
    <definedName name="_D000384">'IV. Investments &amp; Expenses'!$C$74</definedName>
    <definedName name="_D000385">'IV. Investments &amp; Expenses'!$D$74</definedName>
    <definedName name="_D000386">'IV. Investments &amp; Expenses'!$E$74</definedName>
    <definedName name="_D000387">'IV. Investments &amp; Expenses'!$F$74</definedName>
    <definedName name="_D000388">'IV. Investments &amp; Expenses'!$G$74</definedName>
    <definedName name="_D000389">'IV. Investments &amp; Expenses'!$H$74</definedName>
    <definedName name="_D000390">'IV. Investments &amp; Expenses'!$I$74</definedName>
    <definedName name="_D000391">'IV. Investments &amp; Expenses'!$J$74</definedName>
    <definedName name="_D000392">'IV. Investments &amp; Expenses'!$K$74</definedName>
    <definedName name="_D000393">'IV. Investments &amp; Expenses'!$C$75</definedName>
    <definedName name="_D000394">'IV. Investments &amp; Expenses'!$D$75</definedName>
    <definedName name="_D000395">'IV. Investments &amp; Expenses'!$E$75</definedName>
    <definedName name="_D000396">'IV. Investments &amp; Expenses'!$F$75</definedName>
    <definedName name="_D000397">'IV. Investments &amp; Expenses'!$G$75</definedName>
    <definedName name="_D000398">'IV. Investments &amp; Expenses'!$H$75</definedName>
    <definedName name="_D000399">'IV. Investments &amp; Expenses'!$I$75</definedName>
    <definedName name="_D000400">'IV. Investments &amp; Expenses'!$J$75</definedName>
    <definedName name="_D000401">'IV. Investments &amp; Expenses'!$K$75</definedName>
    <definedName name="_D000402">'IV. Investments &amp; Expenses'!$C$76</definedName>
    <definedName name="_D000403">'IV. Investments &amp; Expenses'!$D$76</definedName>
    <definedName name="_D000404">'IV. Investments &amp; Expenses'!$E$76</definedName>
    <definedName name="_D000405">'IV. Investments &amp; Expenses'!$F$76</definedName>
    <definedName name="_D000406">'IV. Investments &amp; Expenses'!$G$76</definedName>
    <definedName name="_D000407">'IV. Investments &amp; Expenses'!$H$76</definedName>
    <definedName name="_D000408">'IV. Investments &amp; Expenses'!$I$76</definedName>
    <definedName name="_D000409">'IV. Investments &amp; Expenses'!$J$76</definedName>
    <definedName name="_D000410">'IV. Investments &amp; Expenses'!$K$76</definedName>
    <definedName name="_D000411">'IV. Investments &amp; Expenses'!$C$77</definedName>
    <definedName name="_D000412">'IV. Investments &amp; Expenses'!$D$77</definedName>
    <definedName name="_D000413">'IV. Investments &amp; Expenses'!$E$77</definedName>
    <definedName name="_D000414">'IV. Investments &amp; Expenses'!$F$77</definedName>
    <definedName name="_D000415">'IV. Investments &amp; Expenses'!$G$77</definedName>
    <definedName name="_D000416">'IV. Investments &amp; Expenses'!$H$77</definedName>
    <definedName name="_D000417">'IV. Investments &amp; Expenses'!$I$77</definedName>
    <definedName name="_D000418">'IV. Investments &amp; Expenses'!$J$77</definedName>
    <definedName name="_D000419">'IV. Investments &amp; Expenses'!$K$77</definedName>
    <definedName name="_D000420">'IV. Investments &amp; Expenses'!$C$78</definedName>
    <definedName name="_D000421">'IV. Investments &amp; Expenses'!$D$78</definedName>
    <definedName name="_D000422">'IV. Investments &amp; Expenses'!$E$78</definedName>
    <definedName name="_D000423">'IV. Investments &amp; Expenses'!$F$78</definedName>
    <definedName name="_D000424">'IV. Investments &amp; Expenses'!$G$78</definedName>
    <definedName name="_D000425">'IV. Investments &amp; Expenses'!$H$78</definedName>
    <definedName name="_D000426">'IV. Investments &amp; Expenses'!$I$78</definedName>
    <definedName name="_D000427">'IV. Investments &amp; Expenses'!$J$78</definedName>
    <definedName name="_D000428">'IV. Investments &amp; Expenses'!$K$78</definedName>
    <definedName name="_D000429">'IV. Investments &amp; Expenses'!$C$79</definedName>
    <definedName name="_D000430">'IV. Investments &amp; Expenses'!$D$79</definedName>
    <definedName name="_D000431">'IV. Investments &amp; Expenses'!$E$79</definedName>
    <definedName name="_D000432">'IV. Investments &amp; Expenses'!$F$79</definedName>
    <definedName name="_D000433">'IV. Investments &amp; Expenses'!$G$79</definedName>
    <definedName name="_D000434">'IV. Investments &amp; Expenses'!$H$79</definedName>
    <definedName name="_D000435">'IV. Investments &amp; Expenses'!$I$79</definedName>
    <definedName name="_D000436">'IV. Investments &amp; Expenses'!$J$79</definedName>
    <definedName name="_D000437">'IV. Investments &amp; Expenses'!$K$79</definedName>
    <definedName name="_D000438">'IV. Investments &amp; Expenses'!$C$80</definedName>
    <definedName name="_D000439">'IV. Investments &amp; Expenses'!$D$80</definedName>
    <definedName name="_D000440">'IV. Investments &amp; Expenses'!$E$80</definedName>
    <definedName name="_D000441">'IV. Investments &amp; Expenses'!$F$80</definedName>
    <definedName name="_D000442">'IV. Investments &amp; Expenses'!$G$80</definedName>
    <definedName name="_D000443">'IV. Investments &amp; Expenses'!$H$80</definedName>
    <definedName name="_D000444">'IV. Investments &amp; Expenses'!$I$80</definedName>
    <definedName name="_D000445">'IV. Investments &amp; Expenses'!$J$80</definedName>
    <definedName name="_D000446">'IV. Investments &amp; Expenses'!$K$80</definedName>
    <definedName name="_D000447">'IV. Investments &amp; Expenses'!$C$81</definedName>
    <definedName name="_D000448">'IV. Investments &amp; Expenses'!$D$81</definedName>
    <definedName name="_D000449">'IV. Investments &amp; Expenses'!$E$81</definedName>
    <definedName name="_D000450">'IV. Investments &amp; Expenses'!$F$81</definedName>
    <definedName name="_D000451">'IV. Investments &amp; Expenses'!$G$81</definedName>
    <definedName name="_D000452">'IV. Investments &amp; Expenses'!$H$81</definedName>
    <definedName name="_D000453">'IV. Investments &amp; Expenses'!$I$81</definedName>
    <definedName name="_D000454">'IV. Investments &amp; Expenses'!$J$81</definedName>
    <definedName name="_D000455">'IV. Investments &amp; Expenses'!$K$81</definedName>
    <definedName name="_D000456">'IV. Investments &amp; Expenses'!$C$82</definedName>
    <definedName name="_D000457">'IV. Investments &amp; Expenses'!$D$82</definedName>
    <definedName name="_D000458">'IV. Investments &amp; Expenses'!$E$82</definedName>
    <definedName name="_D000459">'IV. Investments &amp; Expenses'!$F$82</definedName>
    <definedName name="_D000460">'IV. Investments &amp; Expenses'!$G$82</definedName>
    <definedName name="_D000461">'IV. Investments &amp; Expenses'!$H$82</definedName>
    <definedName name="_D000462">'IV. Investments &amp; Expenses'!$I$82</definedName>
    <definedName name="_D000463">'IV. Investments &amp; Expenses'!$J$82</definedName>
    <definedName name="_D000464">'IV. Investments &amp; Expenses'!$K$82</definedName>
    <definedName name="_D000465">'IV. Investments &amp; Expenses'!$C$83</definedName>
    <definedName name="_D000466">'IV. Investments &amp; Expenses'!$D$83</definedName>
    <definedName name="_D000467">'IV. Investments &amp; Expenses'!$E$83</definedName>
    <definedName name="_D000468">'IV. Investments &amp; Expenses'!$F$83</definedName>
    <definedName name="_D000469">'IV. Investments &amp; Expenses'!$G$83</definedName>
    <definedName name="_D000470">'IV. Investments &amp; Expenses'!$H$83</definedName>
    <definedName name="_D000471">'IV. Investments &amp; Expenses'!$I$83</definedName>
    <definedName name="_D000472">'IV. Investments &amp; Expenses'!$J$83</definedName>
    <definedName name="_D000473">'IV. Investments &amp; Expenses'!$K$83</definedName>
    <definedName name="_D000474">'IV. Investments &amp; Expenses'!$C$84</definedName>
    <definedName name="_D000475">'IV. Investments &amp; Expenses'!$D$84</definedName>
    <definedName name="_D000476">'IV. Investments &amp; Expenses'!$E$84</definedName>
    <definedName name="_D000477">'IV. Investments &amp; Expenses'!$F$84</definedName>
    <definedName name="_D000478">'IV. Investments &amp; Expenses'!$G$84</definedName>
    <definedName name="_D000479">'IV. Investments &amp; Expenses'!$H$84</definedName>
    <definedName name="_D000480">'IV. Investments &amp; Expenses'!$I$84</definedName>
    <definedName name="_D000481">'IV. Investments &amp; Expenses'!$J$84</definedName>
    <definedName name="_D000482">'IV. Investments &amp; Expenses'!$K$84</definedName>
    <definedName name="_D000483">'IV. Investments &amp; Expenses'!$C$85</definedName>
    <definedName name="_D000484">'IV. Investments &amp; Expenses'!$D$85</definedName>
    <definedName name="_D000485">'IV. Investments &amp; Expenses'!$E$85</definedName>
    <definedName name="_D000486">'IV. Investments &amp; Expenses'!$F$85</definedName>
    <definedName name="_D000487">'IV. Investments &amp; Expenses'!$G$85</definedName>
    <definedName name="_D000488">'IV. Investments &amp; Expenses'!$H$85</definedName>
    <definedName name="_D000489">'IV. Investments &amp; Expenses'!$I$85</definedName>
    <definedName name="_D000490">'IV. Investments &amp; Expenses'!$J$85</definedName>
    <definedName name="_D000491">'IV. Investments &amp; Expenses'!$K$85</definedName>
    <definedName name="_D000492">'IV. Investments &amp; Expenses'!$C$86</definedName>
    <definedName name="_D000493">'IV. Investments &amp; Expenses'!$D$86</definedName>
    <definedName name="_D000494">'IV. Investments &amp; Expenses'!$E$86</definedName>
    <definedName name="_D000495">'IV. Investments &amp; Expenses'!$F$86</definedName>
    <definedName name="_D000496">'IV. Investments &amp; Expenses'!$G$86</definedName>
    <definedName name="_D000497">'IV. Investments &amp; Expenses'!$H$86</definedName>
    <definedName name="_D000498">'IV. Investments &amp; Expenses'!$I$86</definedName>
    <definedName name="_D000499">'IV. Investments &amp; Expenses'!$J$86</definedName>
    <definedName name="_D000500">'IV. Investments &amp; Expenses'!$K$86</definedName>
    <definedName name="_D000501">'IV. Investments &amp; Expenses'!$C$87</definedName>
    <definedName name="_D000502">'IV. Investments &amp; Expenses'!$D$87</definedName>
    <definedName name="_D000503">'IV. Investments &amp; Expenses'!$E$87</definedName>
    <definedName name="_D000504">'IV. Investments &amp; Expenses'!$F$87</definedName>
    <definedName name="_D000505">'IV. Investments &amp; Expenses'!$G$87</definedName>
    <definedName name="_D000506">'IV. Investments &amp; Expenses'!$H$87</definedName>
    <definedName name="_D000507">'IV. Investments &amp; Expenses'!$I$87</definedName>
    <definedName name="_D000508">'IV. Investments &amp; Expenses'!$J$87</definedName>
    <definedName name="_D000509">'IV. Investments &amp; Expenses'!$K$87</definedName>
    <definedName name="_D000510">'IV. Investments &amp; Expenses'!$C$88</definedName>
    <definedName name="_D000511">'IV. Investments &amp; Expenses'!$D$88</definedName>
    <definedName name="_D000512">'IV. Investments &amp; Expenses'!$E$88</definedName>
    <definedName name="_D000513">'IV. Investments &amp; Expenses'!$F$88</definedName>
    <definedName name="_D000514">'IV. Investments &amp; Expenses'!$G$88</definedName>
    <definedName name="_D000515">'IV. Investments &amp; Expenses'!$H$88</definedName>
    <definedName name="_D000516">'IV. Investments &amp; Expenses'!$I$88</definedName>
    <definedName name="_D000517">'IV. Investments &amp; Expenses'!$J$88</definedName>
    <definedName name="_D000518">'IV. Investments &amp; Expenses'!$K$88</definedName>
    <definedName name="_D000519">'IV. Investments &amp; Expenses'!$C$89</definedName>
    <definedName name="_D000520">'IV. Investments &amp; Expenses'!$D$89</definedName>
    <definedName name="_D000521">'IV. Investments &amp; Expenses'!$E$89</definedName>
    <definedName name="_D000522">'IV. Investments &amp; Expenses'!$F$89</definedName>
    <definedName name="_D000523">'IV. Investments &amp; Expenses'!$G$89</definedName>
    <definedName name="_D000524">'IV. Investments &amp; Expenses'!$H$89</definedName>
    <definedName name="_D000525">'IV. Investments &amp; Expenses'!$I$89</definedName>
    <definedName name="_D000526">'IV. Investments &amp; Expenses'!$J$89</definedName>
    <definedName name="_D000527">'IV. Investments &amp; Expenses'!$K$89</definedName>
    <definedName name="_D000528">'IV. Investments &amp; Expenses'!$C$90</definedName>
    <definedName name="_D000529">'IV. Investments &amp; Expenses'!$D$90</definedName>
    <definedName name="_D000530">'IV. Investments &amp; Expenses'!$E$90</definedName>
    <definedName name="_D000531">'IV. Investments &amp; Expenses'!$F$90</definedName>
    <definedName name="_D000532">'IV. Investments &amp; Expenses'!$G$90</definedName>
    <definedName name="_D000533">'IV. Investments &amp; Expenses'!$H$90</definedName>
    <definedName name="_D000534">'IV. Investments &amp; Expenses'!$I$90</definedName>
    <definedName name="_D000535">'IV. Investments &amp; Expenses'!$J$90</definedName>
    <definedName name="_D000536">'IV. Investments &amp; Expenses'!$K$90</definedName>
    <definedName name="_D000537">'IV. Investments &amp; Expenses'!$C$91</definedName>
    <definedName name="_D000538">'IV. Investments &amp; Expenses'!$D$91</definedName>
    <definedName name="_D000539">'IV. Investments &amp; Expenses'!$E$91</definedName>
    <definedName name="_D000540">'IV. Investments &amp; Expenses'!$F$91</definedName>
    <definedName name="_D000541">'IV. Investments &amp; Expenses'!$G$91</definedName>
    <definedName name="_D000542">'IV. Investments &amp; Expenses'!$H$91</definedName>
    <definedName name="_D000543">'IV. Investments &amp; Expenses'!$I$91</definedName>
    <definedName name="_D000544">'IV. Investments &amp; Expenses'!$J$91</definedName>
    <definedName name="_D000545">'IV. Investments &amp; Expenses'!$K$91</definedName>
    <definedName name="_D000546">'IV. Investments &amp; Expenses'!$C$92</definedName>
    <definedName name="_D000547">'IV. Investments &amp; Expenses'!$D$92</definedName>
    <definedName name="_D000548">'IV. Investments &amp; Expenses'!$E$92</definedName>
    <definedName name="_D000549">'IV. Investments &amp; Expenses'!$F$92</definedName>
    <definedName name="_D000550">'IV. Investments &amp; Expenses'!$G$92</definedName>
    <definedName name="_D000551">'IV. Investments &amp; Expenses'!$H$92</definedName>
    <definedName name="_D000552">'IV. Investments &amp; Expenses'!$I$92</definedName>
    <definedName name="_D000553">'IV. Investments &amp; Expenses'!$J$92</definedName>
    <definedName name="_D000554">'IV. Investments &amp; Expenses'!$K$92</definedName>
    <definedName name="_D000555">'IV. Investments &amp; Expenses'!$C$93</definedName>
    <definedName name="_D000556">'IV. Investments &amp; Expenses'!$D$93</definedName>
    <definedName name="_D000557">'IV. Investments &amp; Expenses'!$E$93</definedName>
    <definedName name="_D000558">'IV. Investments &amp; Expenses'!$F$93</definedName>
    <definedName name="_D000559">'IV. Investments &amp; Expenses'!$G$93</definedName>
    <definedName name="_D000560">'IV. Investments &amp; Expenses'!$H$93</definedName>
    <definedName name="_D000561">'IV. Investments &amp; Expenses'!$I$93</definedName>
    <definedName name="_D000562">'IV. Investments &amp; Expenses'!$J$93</definedName>
    <definedName name="_D000563">'IV. Investments &amp; Expenses'!$K$93</definedName>
    <definedName name="_D000564">'IV. Investments &amp; Expenses'!$C$94</definedName>
    <definedName name="_D000565">'IV. Investments &amp; Expenses'!$D$94</definedName>
    <definedName name="_D000566">'IV. Investments &amp; Expenses'!$E$94</definedName>
    <definedName name="_D000567">'IV. Investments &amp; Expenses'!$F$94</definedName>
    <definedName name="_D000568">'IV. Investments &amp; Expenses'!$G$94</definedName>
    <definedName name="_D000569">'IV. Investments &amp; Expenses'!$H$94</definedName>
    <definedName name="_D000570">'IV. Investments &amp; Expenses'!$I$94</definedName>
    <definedName name="_D000571">'IV. Investments &amp; Expenses'!$J$94</definedName>
    <definedName name="_D000572">'IV. Investments &amp; Expenses'!$K$94</definedName>
    <definedName name="_D000573">'IV. Investments &amp; Expenses'!$C$95</definedName>
    <definedName name="_D000574">'IV. Investments &amp; Expenses'!$D$95</definedName>
    <definedName name="_D000575">'IV. Investments &amp; Expenses'!$E$95</definedName>
    <definedName name="_D000576">'IV. Investments &amp; Expenses'!$F$95</definedName>
    <definedName name="_D000577">'IV. Investments &amp; Expenses'!$G$95</definedName>
    <definedName name="_D000578">'IV. Investments &amp; Expenses'!$H$95</definedName>
    <definedName name="_D000579">'IV. Investments &amp; Expenses'!$I$95</definedName>
    <definedName name="_D000580">'IV. Investments &amp; Expenses'!$J$95</definedName>
    <definedName name="_D000581">'IV. Investments &amp; Expenses'!$K$95</definedName>
    <definedName name="_D000582">'IV. Investments &amp; Expenses'!$C$96</definedName>
    <definedName name="_D000583">'IV. Investments &amp; Expenses'!$D$96</definedName>
    <definedName name="_D000584">'IV. Investments &amp; Expenses'!$E$96</definedName>
    <definedName name="_D000585">'IV. Investments &amp; Expenses'!$F$96</definedName>
    <definedName name="_D000586">'IV. Investments &amp; Expenses'!$G$96</definedName>
    <definedName name="_D000587">'IV. Investments &amp; Expenses'!$H$96</definedName>
    <definedName name="_D000588">'IV. Investments &amp; Expenses'!$I$96</definedName>
    <definedName name="_D000589">'IV. Investments &amp; Expenses'!$J$96</definedName>
    <definedName name="_D000590">'IV. Investments &amp; Expenses'!$K$96</definedName>
    <definedName name="_D000591">'IV. Investments &amp; Expenses'!$C$97</definedName>
    <definedName name="_D000592">'IV. Investments &amp; Expenses'!$D$97</definedName>
    <definedName name="_D000593">'IV. Investments &amp; Expenses'!$E$97</definedName>
    <definedName name="_D000594">'IV. Investments &amp; Expenses'!$F$97</definedName>
    <definedName name="_D000595">'IV. Investments &amp; Expenses'!$G$97</definedName>
    <definedName name="_D000596">'IV. Investments &amp; Expenses'!$H$97</definedName>
    <definedName name="_D000597">'IV. Investments &amp; Expenses'!$I$97</definedName>
    <definedName name="_D000598">'IV. Investments &amp; Expenses'!$J$97</definedName>
    <definedName name="_D000599">'IV. Investments &amp; Expenses'!$K$97</definedName>
    <definedName name="_D000600">'IV. Investments &amp; Expenses'!$C$98</definedName>
    <definedName name="_D000601">'IV. Investments &amp; Expenses'!$D$98</definedName>
    <definedName name="_D000602">'IV. Investments &amp; Expenses'!$E$98</definedName>
    <definedName name="_D000603">'IV. Investments &amp; Expenses'!$F$98</definedName>
    <definedName name="_D000604">'IV. Investments &amp; Expenses'!$G$98</definedName>
    <definedName name="_D000605">'IV. Investments &amp; Expenses'!$H$98</definedName>
    <definedName name="_D000606">'IV. Investments &amp; Expenses'!$I$98</definedName>
    <definedName name="_D000607">'IV. Investments &amp; Expenses'!$J$98</definedName>
    <definedName name="_D000608">'IV. Investments &amp; Expenses'!$K$98</definedName>
    <definedName name="_D000609">'IV. Investments &amp; Expenses'!$C$99</definedName>
    <definedName name="_D000610">'IV. Investments &amp; Expenses'!$D$99</definedName>
    <definedName name="_D000611">'IV. Investments &amp; Expenses'!$E$99</definedName>
    <definedName name="_D000612">'IV. Investments &amp; Expenses'!$F$99</definedName>
    <definedName name="_D000613">'IV. Investments &amp; Expenses'!$G$99</definedName>
    <definedName name="_D000614">'IV. Investments &amp; Expenses'!$H$99</definedName>
    <definedName name="_D000615">'IV. Investments &amp; Expenses'!$I$99</definedName>
    <definedName name="_D000616">'IV. Investments &amp; Expenses'!$J$99</definedName>
    <definedName name="_D000617">'IV. Investments &amp; Expenses'!$K$99</definedName>
    <definedName name="_D000618">'IV. Investments &amp; Expenses'!$C$100</definedName>
    <definedName name="_D000619">'IV. Investments &amp; Expenses'!$D$100</definedName>
    <definedName name="_D000620">'IV. Investments &amp; Expenses'!$E$100</definedName>
    <definedName name="_D000621">'IV. Investments &amp; Expenses'!$F$100</definedName>
    <definedName name="_D000622">'IV. Investments &amp; Expenses'!$G$100</definedName>
    <definedName name="_D000623">'IV. Investments &amp; Expenses'!$H$100</definedName>
    <definedName name="_D000624">'IV. Investments &amp; Expenses'!$I$100</definedName>
    <definedName name="_D000625">'IV. Investments &amp; Expenses'!$J$100</definedName>
    <definedName name="_D000626">'IV. Investments &amp; Expenses'!$K$100</definedName>
    <definedName name="_D000627">'IV. Investments &amp; Expenses'!$C$101</definedName>
    <definedName name="_D000628">'IV. Investments &amp; Expenses'!$D$101</definedName>
    <definedName name="_D000629">'IV. Investments &amp; Expenses'!$E$101</definedName>
    <definedName name="_D000630">'IV. Investments &amp; Expenses'!$F$101</definedName>
    <definedName name="_D000631">'IV. Investments &amp; Expenses'!$G$101</definedName>
    <definedName name="_D000632">'IV. Investments &amp; Expenses'!$H$101</definedName>
    <definedName name="_D000633">'IV. Investments &amp; Expenses'!$I$101</definedName>
    <definedName name="_D000634">'IV. Investments &amp; Expenses'!$J$101</definedName>
    <definedName name="_D000635">'IV. Investments &amp; Expenses'!$K$101</definedName>
    <definedName name="_D000636">'IV. Investments &amp; Expenses'!$C$102</definedName>
    <definedName name="_D000637">'IV. Investments &amp; Expenses'!$D$102</definedName>
    <definedName name="_D000638">'IV. Investments &amp; Expenses'!$E$102</definedName>
    <definedName name="_D000639">'IV. Investments &amp; Expenses'!$F$102</definedName>
    <definedName name="_D000640">'IV. Investments &amp; Expenses'!$G$102</definedName>
    <definedName name="_D000641">'IV. Investments &amp; Expenses'!$H$102</definedName>
    <definedName name="_D000642">'IV. Investments &amp; Expenses'!$I$102</definedName>
    <definedName name="_D000643">'IV. Investments &amp; Expenses'!$J$102</definedName>
    <definedName name="_D000644">'IV. Investments &amp; Expenses'!$K$102</definedName>
    <definedName name="_D000645">'IV. Investments &amp; Expenses'!$C$103</definedName>
    <definedName name="_D000646">'IV. Investments &amp; Expenses'!$D$103</definedName>
    <definedName name="_D000647">'IV. Investments &amp; Expenses'!$E$103</definedName>
    <definedName name="_D000648">'IV. Investments &amp; Expenses'!$F$103</definedName>
    <definedName name="_D000649">'IV. Investments &amp; Expenses'!$G$103</definedName>
    <definedName name="_D000650">'IV. Investments &amp; Expenses'!$H$103</definedName>
    <definedName name="_D000651">'IV. Investments &amp; Expenses'!$I$103</definedName>
    <definedName name="_D000652">'IV. Investments &amp; Expenses'!$J$103</definedName>
    <definedName name="_D000653">'IV. Investments &amp; Expenses'!$K$103</definedName>
    <definedName name="_D000654">'IV. Investments &amp; Expenses'!$C$104</definedName>
    <definedName name="_D000655">'IV. Investments &amp; Expenses'!$D$104</definedName>
    <definedName name="_D000656">'IV. Investments &amp; Expenses'!$E$104</definedName>
    <definedName name="_D000657">'IV. Investments &amp; Expenses'!$F$104</definedName>
    <definedName name="_D000658">'IV. Investments &amp; Expenses'!$G$104</definedName>
    <definedName name="_D000659">'IV. Investments &amp; Expenses'!$H$104</definedName>
    <definedName name="_D000660">'IV. Investments &amp; Expenses'!$I$104</definedName>
    <definedName name="_D000661">'IV. Investments &amp; Expenses'!$J$104</definedName>
    <definedName name="_D000662">'IV. Investments &amp; Expenses'!$K$104</definedName>
    <definedName name="_D000663">'IV. Investments &amp; Expenses'!$C$105</definedName>
    <definedName name="_D000664">'IV. Investments &amp; Expenses'!$D$105</definedName>
    <definedName name="_D000665">'IV. Investments &amp; Expenses'!$E$105</definedName>
    <definedName name="_D000666">'IV. Investments &amp; Expenses'!$F$105</definedName>
    <definedName name="_D000667">'IV. Investments &amp; Expenses'!$G$105</definedName>
    <definedName name="_D000668">'IV. Investments &amp; Expenses'!$H$105</definedName>
    <definedName name="_D000669">'IV. Investments &amp; Expenses'!$I$105</definedName>
    <definedName name="_D000670">'IV. Investments &amp; Expenses'!$J$105</definedName>
    <definedName name="_D000671">'IV. Investments &amp; Expenses'!$K$105</definedName>
    <definedName name="_D000672">'IV. Investments &amp; Expenses'!$C$106</definedName>
    <definedName name="_D000673">'IV. Investments &amp; Expenses'!$D$106</definedName>
    <definedName name="_D000674">'IV. Investments &amp; Expenses'!$E$106</definedName>
    <definedName name="_D000675">'IV. Investments &amp; Expenses'!$F$106</definedName>
    <definedName name="_D000676">'IV. Investments &amp; Expenses'!$G$106</definedName>
    <definedName name="_D000677">'IV. Investments &amp; Expenses'!$H$106</definedName>
    <definedName name="_D000678">'IV. Investments &amp; Expenses'!$I$106</definedName>
    <definedName name="_D000679">'IV. Investments &amp; Expenses'!$J$106</definedName>
    <definedName name="_D000680">'IV. Investments &amp; Expenses'!$K$106</definedName>
    <definedName name="_D000681">'IV. Investments &amp; Expenses'!$C$107</definedName>
    <definedName name="_D000682">'IV. Investments &amp; Expenses'!$D$107</definedName>
    <definedName name="_D000683">'IV. Investments &amp; Expenses'!$E$107</definedName>
    <definedName name="_D000684">'IV. Investments &amp; Expenses'!$F$107</definedName>
    <definedName name="_D000685">'IV. Investments &amp; Expenses'!$G$107</definedName>
    <definedName name="_D000686">'IV. Investments &amp; Expenses'!$H$107</definedName>
    <definedName name="_D000687">'IV. Investments &amp; Expenses'!$I$107</definedName>
    <definedName name="_D000688">'IV. Investments &amp; Expenses'!$J$107</definedName>
    <definedName name="_D000689">'IV. Investments &amp; Expenses'!$K$107</definedName>
    <definedName name="_D000690">'IV. Investments &amp; Expenses'!$C$108</definedName>
    <definedName name="_D000691">'IV. Investments &amp; Expenses'!$D$108</definedName>
    <definedName name="_D000692">'IV. Investments &amp; Expenses'!$E$108</definedName>
    <definedName name="_D000693">'IV. Investments &amp; Expenses'!$F$108</definedName>
    <definedName name="_D000694">'IV. Investments &amp; Expenses'!$G$108</definedName>
    <definedName name="_D000695">'IV. Investments &amp; Expenses'!$H$108</definedName>
    <definedName name="_D000696">'IV. Investments &amp; Expenses'!$I$108</definedName>
    <definedName name="_D000697">'IV. Investments &amp; Expenses'!$J$108</definedName>
    <definedName name="_D000698">'IV. Investments &amp; Expenses'!$K$108</definedName>
    <definedName name="_D000699">'IV. Investments &amp; Expenses'!$C$109</definedName>
    <definedName name="_D000700">'IV. Investments &amp; Expenses'!$D$109</definedName>
    <definedName name="_D000701">'IV. Investments &amp; Expenses'!$E$109</definedName>
    <definedName name="_D000702">'IV. Investments &amp; Expenses'!$F$109</definedName>
    <definedName name="_D000703">'IV. Investments &amp; Expenses'!$G$109</definedName>
    <definedName name="_D000704">'IV. Investments &amp; Expenses'!$H$109</definedName>
    <definedName name="_D000705">'IV. Investments &amp; Expenses'!$I$109</definedName>
    <definedName name="_D000706">'IV. Investments &amp; Expenses'!$J$109</definedName>
    <definedName name="_D000707">'IV. Investments &amp; Expenses'!$K$109</definedName>
    <definedName name="_D000708">'IV. Investments &amp; Expenses'!$C$110</definedName>
    <definedName name="_D000709">'IV. Investments &amp; Expenses'!$D$110</definedName>
    <definedName name="_D000710">'IV. Investments &amp; Expenses'!$E$110</definedName>
    <definedName name="_D000711">'IV. Investments &amp; Expenses'!$F$110</definedName>
    <definedName name="_D000712">'IV. Investments &amp; Expenses'!$G$110</definedName>
    <definedName name="_D000713">'IV. Investments &amp; Expenses'!$H$110</definedName>
    <definedName name="_D000714">'IV. Investments &amp; Expenses'!$I$110</definedName>
    <definedName name="_D000715">'IV. Investments &amp; Expenses'!$J$110</definedName>
    <definedName name="_D000716">'IV. Investments &amp; Expenses'!$K$110</definedName>
    <definedName name="_D000717">'IV. Investments &amp; Expenses'!$C$111</definedName>
    <definedName name="_D000718">'IV. Investments &amp; Expenses'!$D$111</definedName>
    <definedName name="_D000719">'IV. Investments &amp; Expenses'!$E$111</definedName>
    <definedName name="_D000720">'IV. Investments &amp; Expenses'!$F$111</definedName>
    <definedName name="_D000721">'IV. Investments &amp; Expenses'!$G$111</definedName>
    <definedName name="_D000722">'IV. Investments &amp; Expenses'!$H$111</definedName>
    <definedName name="_D000723">'IV. Investments &amp; Expenses'!$I$111</definedName>
    <definedName name="_D000724">'IV. Investments &amp; Expenses'!$J$111</definedName>
    <definedName name="_D000725">'IV. Investments &amp; Expenses'!$K$111</definedName>
    <definedName name="_D000726">'IV. Investments &amp; Expenses'!$C$112</definedName>
    <definedName name="_D000727">'IV. Investments &amp; Expenses'!$D$112</definedName>
    <definedName name="_D000728">'IV. Investments &amp; Expenses'!$E$112</definedName>
    <definedName name="_D000729">'IV. Investments &amp; Expenses'!$F$112</definedName>
    <definedName name="_D000730">'IV. Investments &amp; Expenses'!$G$112</definedName>
    <definedName name="_D000731">'IV. Investments &amp; Expenses'!$H$112</definedName>
    <definedName name="_D000732">'IV. Investments &amp; Expenses'!$I$112</definedName>
    <definedName name="_D000733">'IV. Investments &amp; Expenses'!$J$112</definedName>
    <definedName name="_D000734">'IV. Investments &amp; Expenses'!$K$112</definedName>
    <definedName name="_D000738">'V. Additional Information'!$C$11</definedName>
    <definedName name="_D000739">'V. Additional Information'!$C$13</definedName>
    <definedName name="_D000740">'V. Additional Information'!$C$15</definedName>
    <definedName name="_D000741">'V. Additional Information'!$C$17</definedName>
    <definedName name="_D000742">'V. Additional Information'!$C$19</definedName>
    <definedName name="_D000743">'V. Additional Information'!$C$21</definedName>
    <definedName name="_D000744">'V. Additional Information'!$C$23</definedName>
    <definedName name="_D000745">'V. Additional Information'!$C$25</definedName>
    <definedName name="_D000746">'V. Additional Information'!$C$27</definedName>
    <definedName name="_D000747">'V. Additional Information'!$C$29</definedName>
    <definedName name="_D000751">'VII. Report Certification'!$C$11</definedName>
    <definedName name="_D000752">'VII. Report Certification'!$C$12</definedName>
    <definedName name="_D000753">'VII. Report Certification'!$C$13</definedName>
    <definedName name="_D000754">'VII. Report Certification'!$C$14</definedName>
    <definedName name="_D000755">'VII. Report Certification'!$C$15</definedName>
    <definedName name="_R000003">'Data Gap'!$A$9:$C$16</definedName>
    <definedName name="_R000012">'Cover Page'!$A$8:$C$9</definedName>
    <definedName name="_R000017">'II. Checklist'!$A$9:$C$22</definedName>
    <definedName name="_R000032">'III. Public Meeting'!$A$9:$C$44</definedName>
    <definedName name="_R000054">'IV. Investments &amp; Expenses'!$A$9:$E$10</definedName>
    <definedName name="_R000059">'IV. Investments &amp; Expenses'!$A$38:$K$112</definedName>
    <definedName name="_R000737">'V. Additional Information'!$A$11:$C$29</definedName>
    <definedName name="_R000750">'VII. Report Certification'!$A$11:$C$15</definedName>
    <definedName name="_S000001">'Data Gap'!$A$7:$C$16</definedName>
    <definedName name="_S000010">'Cover Page'!$A$7:$C$9</definedName>
    <definedName name="_S000015">'II. Checklist'!$A$1:$C$22</definedName>
    <definedName name="_S000030">'III. Public Meeting'!$A$1:$C$44</definedName>
    <definedName name="_S000052">'IV. Investments &amp; Expenses'!$A$5:$E$10</definedName>
    <definedName name="_S000057">'IV. Investments &amp; Expenses'!$A$36:$K$112</definedName>
    <definedName name="_S000735">'V. Additional Information'!$A$1:$C$29</definedName>
    <definedName name="_S000748">'VII. Report Certification'!$A$10:$C$15</definedName>
    <definedName name="Checklist_A1">'II. Checklist'!$B$9</definedName>
    <definedName name="Checklist_A2">'II. Checklist'!$B$10</definedName>
    <definedName name="Checklist_A3">'II. Checklist'!$B$11</definedName>
    <definedName name="Checklist_A4">'II. Checklist'!$C$12</definedName>
    <definedName name="Checklist_B1">'II. Checklist'!$B$15</definedName>
    <definedName name="Checklist_B2">'II. Checklist'!$B$16</definedName>
    <definedName name="Checklist_B3">'II. Checklist'!$B$17</definedName>
    <definedName name="Checklist_B4">'II. Checklist'!$B$18</definedName>
    <definedName name="Checklist_B5">'II. Checklist'!$B$19</definedName>
    <definedName name="Checklist_B6">'II. Checklist'!$B$20</definedName>
    <definedName name="Checklist_B7">'II. Checklist'!$B$21</definedName>
    <definedName name="Checklist_B8">'II. Checklist'!$B$22</definedName>
    <definedName name="CL_Gaps">'Data Gap'!$C$11</definedName>
    <definedName name="CodeName" localSheetId="14" hidden="1">'Workbook Config'!$I$4</definedName>
    <definedName name="CP_Gaps">'Data Gap'!$C$9</definedName>
    <definedName name="Date">'Cover Page'!$C$9</definedName>
    <definedName name="FormulaBar" localSheetId="14" hidden="1">'Workbook Config'!$F$4</definedName>
    <definedName name="Gridlines" localSheetId="14" hidden="1">'Workbook Config'!$G$4</definedName>
    <definedName name="Headings" localSheetId="14" hidden="1">'Workbook Config'!$H$4</definedName>
    <definedName name="HiddenColumns" localSheetId="14" hidden="1">'Workbook Config'!$N$4</definedName>
    <definedName name="HiddenRows" localSheetId="14" hidden="1">'Workbook Config'!$M$4</definedName>
    <definedName name="Hosp_Name">'Cover Page'!$C$8</definedName>
    <definedName name="IE_Expenses">'IV. Investments &amp; Expenses'!$E$9</definedName>
    <definedName name="IE_Gaps">'Data Gap'!$C$13</definedName>
    <definedName name="IE_Revenues">'IV. Investments &amp; Expenses'!$E$10</definedName>
    <definedName name="LastRangeID">‡‡MappingConfig‡‡!$B$5</definedName>
    <definedName name="ObjectName" localSheetId="14" hidden="1">'Workbook Config'!$B$4</definedName>
    <definedName name="ObjectType" localSheetId="14" hidden="1">'Workbook Config'!$A$4</definedName>
    <definedName name="Password" localSheetId="14" hidden="1">'Workbook Config'!$D$4</definedName>
    <definedName name="PM_Gaps">'Data Gap'!$C$12</definedName>
    <definedName name="Protection" localSheetId="14" hidden="1">'Workbook Config'!$C$4</definedName>
    <definedName name="Protections" localSheetId="14" hidden="1">'Workbook Config'!$O$4</definedName>
    <definedName name="Pub_Action1">'III. Public Meeting'!$C$26</definedName>
    <definedName name="Pub_Action10">'III. Public Meeting'!$C$44</definedName>
    <definedName name="Pub_Action2">'III. Public Meeting'!$C$28</definedName>
    <definedName name="Pub_Action3">'III. Public Meeting'!$C$30</definedName>
    <definedName name="Pub_Action4">'III. Public Meeting'!$C$32</definedName>
    <definedName name="Pub_Action5">'III. Public Meeting'!$C$34</definedName>
    <definedName name="Pub_Action6">'III. Public Meeting'!$C$36</definedName>
    <definedName name="Pub_Action7">'III. Public Meeting'!$C$38</definedName>
    <definedName name="Pub_Action8">'III. Public Meeting'!$C$40</definedName>
    <definedName name="Pub_Action9">'III. Public Meeting'!$C$42</definedName>
    <definedName name="Pub_Date">'III. Public Meeting'!$C$9</definedName>
    <definedName name="Pub_Loc">'III. Public Meeting'!$C$13</definedName>
    <definedName name="Pub_Outreach1">'III. Public Meeting'!$C$17</definedName>
    <definedName name="Pub_Outreach2">'III. Public Meeting'!$C$19</definedName>
    <definedName name="Pub_Outreach3">'III. Public Meeting'!$C$21</definedName>
    <definedName name="Pub_Time">'III. Public Meeting'!$C$10</definedName>
    <definedName name="RC_Gaps">'Data Gap'!$C$15</definedName>
    <definedName name="ReferenceStyle" localSheetId="14" hidden="1">'Workbook Config'!$L$4</definedName>
    <definedName name="SelectedCell" localSheetId="14" hidden="1">'Workbook Config'!$K$4</definedName>
    <definedName name="SelectedSheet" localSheetId="14" hidden="1">'Workbook Config'!$J$4</definedName>
    <definedName name="TemplateKey">‡‡MappingConfig‡‡!$B$2</definedName>
    <definedName name="TotalDataGaps">'Data Gap'!$C$16</definedName>
    <definedName name="Version_Name">‡‡MappingConfig‡‡!$B$3</definedName>
    <definedName name="Version_Stamp">‡‡MappingConfig‡‡!$B$4</definedName>
    <definedName name="Visibility" localSheetId="14" hidden="1">'Workbook Config'!$E$4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2" i="7" l="1"/>
  <c r="E5" i="26"/>
  <c r="E3" i="26"/>
  <c r="I34" i="7" l="1"/>
  <c r="D34" i="7"/>
  <c r="D63" i="7"/>
  <c r="G3" i="26"/>
  <c r="H3" i="26" s="1"/>
  <c r="G19" i="26"/>
  <c r="H19" i="26" s="1"/>
  <c r="G20" i="26"/>
  <c r="H20" i="26" s="1"/>
  <c r="G21" i="26"/>
  <c r="H21" i="26" s="1"/>
  <c r="G22" i="26"/>
  <c r="H22" i="26" s="1"/>
  <c r="G23" i="26"/>
  <c r="H23" i="26" s="1"/>
  <c r="G24" i="26"/>
  <c r="H24" i="26" s="1"/>
  <c r="G25" i="26"/>
  <c r="H25" i="26" s="1"/>
  <c r="G26" i="26"/>
  <c r="H26" i="26" s="1"/>
  <c r="G18" i="26"/>
  <c r="G9" i="26"/>
  <c r="H9" i="26" s="1"/>
  <c r="G10" i="26"/>
  <c r="H10" i="26" s="1"/>
  <c r="G11" i="26"/>
  <c r="H11" i="26" s="1"/>
  <c r="G12" i="26"/>
  <c r="H12" i="26" s="1"/>
  <c r="G8" i="26"/>
  <c r="H8" i="26" s="1"/>
  <c r="G4" i="26"/>
  <c r="H4" i="26" s="1"/>
  <c r="G5" i="26"/>
  <c r="H5" i="26" s="1"/>
  <c r="C37" i="26"/>
  <c r="D13" i="26"/>
  <c r="C13" i="26"/>
  <c r="D6" i="26"/>
  <c r="D14" i="26" s="1"/>
  <c r="C6" i="26"/>
  <c r="C14" i="26" s="1"/>
  <c r="D27" i="26"/>
  <c r="C27" i="26"/>
  <c r="F27" i="26"/>
  <c r="E27" i="26"/>
  <c r="F13" i="26"/>
  <c r="E13" i="26"/>
  <c r="F6" i="26"/>
  <c r="E6" i="26"/>
  <c r="F34" i="7"/>
  <c r="G34" i="7"/>
  <c r="H34" i="7"/>
  <c r="E14" i="26" l="1"/>
  <c r="F14" i="26"/>
  <c r="J34" i="7"/>
  <c r="G27" i="26"/>
  <c r="H27" i="26" s="1"/>
  <c r="H18" i="26"/>
  <c r="G13" i="26"/>
  <c r="H13" i="26" s="1"/>
  <c r="G6" i="26"/>
  <c r="H6" i="26" s="1"/>
  <c r="D13" i="1"/>
  <c r="G14" i="26" l="1"/>
  <c r="H14" i="26" s="1"/>
  <c r="L10" i="7"/>
  <c r="F10" i="7" s="1"/>
  <c r="L9" i="7"/>
  <c r="F9" i="7" s="1"/>
  <c r="E26" i="8"/>
  <c r="D26" i="8" l="1"/>
  <c r="L114" i="7"/>
  <c r="C13" i="20" s="1"/>
  <c r="D13" i="20" s="1"/>
  <c r="E17" i="8"/>
  <c r="D17" i="8" s="1"/>
  <c r="E12" i="6" l="1"/>
  <c r="D12" i="6" s="1"/>
  <c r="E13" i="6"/>
  <c r="D13" i="6" s="1"/>
  <c r="E14" i="6"/>
  <c r="D14" i="6" s="1"/>
  <c r="E15" i="6"/>
  <c r="D15" i="6" s="1"/>
  <c r="E11" i="6"/>
  <c r="E10" i="8"/>
  <c r="D10" i="8" s="1"/>
  <c r="E13" i="8"/>
  <c r="D13" i="8" s="1"/>
  <c r="E9" i="8"/>
  <c r="F9" i="9"/>
  <c r="D9" i="9" s="1"/>
  <c r="F8" i="9"/>
  <c r="E17" i="6" l="1"/>
  <c r="C15" i="20" s="1"/>
  <c r="D15" i="20" s="1"/>
  <c r="D8" i="9"/>
  <c r="F23" i="9"/>
  <c r="E46" i="8"/>
  <c r="C12" i="20" s="1"/>
  <c r="D12" i="20" s="1"/>
  <c r="D11" i="6"/>
  <c r="D9" i="8"/>
  <c r="E22" i="1"/>
  <c r="D22" i="1" s="1"/>
  <c r="E12" i="1"/>
  <c r="D12" i="1" s="1"/>
  <c r="E10" i="1"/>
  <c r="D10" i="1" s="1"/>
  <c r="E11" i="1"/>
  <c r="D11" i="1" s="1"/>
  <c r="E15" i="1"/>
  <c r="D15" i="1" s="1"/>
  <c r="E16" i="1"/>
  <c r="D16" i="1" s="1"/>
  <c r="E17" i="1"/>
  <c r="D17" i="1" s="1"/>
  <c r="E18" i="1"/>
  <c r="D18" i="1" s="1"/>
  <c r="E19" i="1"/>
  <c r="D19" i="1" s="1"/>
  <c r="E20" i="1"/>
  <c r="D20" i="1" s="1"/>
  <c r="E21" i="1"/>
  <c r="D21" i="1" s="1"/>
  <c r="E9" i="1"/>
  <c r="C9" i="20" l="1"/>
  <c r="D9" i="20" s="1"/>
  <c r="D9" i="1"/>
  <c r="E24" i="1"/>
  <c r="C11" i="20" s="1"/>
  <c r="D11" i="20" l="1"/>
  <c r="C16" i="20"/>
</calcChain>
</file>

<file path=xl/sharedStrings.xml><?xml version="1.0" encoding="utf-8"?>
<sst xmlns="http://schemas.openxmlformats.org/spreadsheetml/2006/main" count="5241" uniqueCount="2045">
  <si>
    <t>AttributeName</t>
  </si>
  <si>
    <t>AttributeValue</t>
  </si>
  <si>
    <t>TemplateKey</t>
  </si>
  <si>
    <t>CO HIS HCBA Template</t>
  </si>
  <si>
    <t>Version_Name</t>
  </si>
  <si>
    <t>2022.1.0</t>
  </si>
  <si>
    <t>Version_Stamp</t>
  </si>
  <si>
    <t>LastRangeID</t>
  </si>
  <si>
    <t>RangeID</t>
  </si>
  <si>
    <t>RangeType</t>
  </si>
  <si>
    <t>RangeName</t>
  </si>
  <si>
    <t>SectionName</t>
  </si>
  <si>
    <t>SectionDescript</t>
  </si>
  <si>
    <t>RowName</t>
  </si>
  <si>
    <t>RowDescript</t>
  </si>
  <si>
    <t>ColumnName</t>
  </si>
  <si>
    <t>ColumnDescript</t>
  </si>
  <si>
    <t>ControlName</t>
  </si>
  <si>
    <t>GroupID</t>
  </si>
  <si>
    <t>GroupName</t>
  </si>
  <si>
    <t>GroupAnswer</t>
  </si>
  <si>
    <t>CanEdit</t>
  </si>
  <si>
    <t>CanCalculate</t>
  </si>
  <si>
    <t>CanAdjust</t>
  </si>
  <si>
    <t>RowNameOffset</t>
  </si>
  <si>
    <t>RowDescriptOffset</t>
  </si>
  <si>
    <t>ColumnNameOffset</t>
  </si>
  <si>
    <t>ColumnDescriptOffset</t>
  </si>
  <si>
    <t>IsActive</t>
  </si>
  <si>
    <t>WorksheetName</t>
  </si>
  <si>
    <t>WorksheetCodeName</t>
  </si>
  <si>
    <t>RangeAddress</t>
  </si>
  <si>
    <t>RangeAddressRowBegin</t>
  </si>
  <si>
    <t>RangeAddressRowEnd</t>
  </si>
  <si>
    <t>RangeAddressColBegin</t>
  </si>
  <si>
    <t>RangeAddressColEnd</t>
  </si>
  <si>
    <t>WorksheetTabPosition</t>
  </si>
  <si>
    <t>S</t>
  </si>
  <si>
    <t>_S000001</t>
  </si>
  <si>
    <t>GAP</t>
  </si>
  <si>
    <t>Data Gaps</t>
  </si>
  <si>
    <t>Data Gap</t>
  </si>
  <si>
    <t>Sheet2</t>
  </si>
  <si>
    <t>$A$7:$C$16</t>
  </si>
  <si>
    <t>C</t>
  </si>
  <si>
    <t>_C000002</t>
  </si>
  <si>
    <t>$C$7:$C$16</t>
  </si>
  <si>
    <t>R</t>
  </si>
  <si>
    <t>_R000003</t>
  </si>
  <si>
    <t>$A$9:$C$16</t>
  </si>
  <si>
    <t>D</t>
  </si>
  <si>
    <t>CP_Gaps</t>
  </si>
  <si>
    <t>txtnValue</t>
  </si>
  <si>
    <t>$C$9</t>
  </si>
  <si>
    <t>CL_Gaps</t>
  </si>
  <si>
    <t>$C$11</t>
  </si>
  <si>
    <t>PM_Gaps</t>
  </si>
  <si>
    <t>$C$12</t>
  </si>
  <si>
    <t>IE_Gaps</t>
  </si>
  <si>
    <t>$C$13</t>
  </si>
  <si>
    <t>RC_Gaps</t>
  </si>
  <si>
    <t>$C$15</t>
  </si>
  <si>
    <t>TotalDataGaps</t>
  </si>
  <si>
    <t>$C$16</t>
  </si>
  <si>
    <t>_S000010</t>
  </si>
  <si>
    <t>COV</t>
  </si>
  <si>
    <t>Cover Page</t>
  </si>
  <si>
    <t>Sheet3</t>
  </si>
  <si>
    <t>$A$7:$C$9</t>
  </si>
  <si>
    <t>_C000011</t>
  </si>
  <si>
    <t>$C$7:$C$9</t>
  </si>
  <si>
    <t>_R000012</t>
  </si>
  <si>
    <t>$A$8:$C$9</t>
  </si>
  <si>
    <t>Hosp_Name</t>
  </si>
  <si>
    <t>txtcValue</t>
  </si>
  <si>
    <t>$C$8</t>
  </si>
  <si>
    <t>Date</t>
  </si>
  <si>
    <t>txtdValue</t>
  </si>
  <si>
    <t>_S000015</t>
  </si>
  <si>
    <t>CHE</t>
  </si>
  <si>
    <t>Checklist</t>
  </si>
  <si>
    <t>II. Checklist</t>
  </si>
  <si>
    <t>Sheet5</t>
  </si>
  <si>
    <t>$A$1:$C$22</t>
  </si>
  <si>
    <t>_C000016</t>
  </si>
  <si>
    <t>$B$1:$C$22</t>
  </si>
  <si>
    <t>_R000017</t>
  </si>
  <si>
    <t>$A$9:$C$22</t>
  </si>
  <si>
    <t>Checklist_A1</t>
  </si>
  <si>
    <t>$B$9</t>
  </si>
  <si>
    <t>Checklist_A2</t>
  </si>
  <si>
    <t>$B$10</t>
  </si>
  <si>
    <t>Checklist_A3</t>
  </si>
  <si>
    <t>$B$11</t>
  </si>
  <si>
    <t>Checklist_A4</t>
  </si>
  <si>
    <t>Checklist_B1</t>
  </si>
  <si>
    <t>$B$15</t>
  </si>
  <si>
    <t>Checklist_B2</t>
  </si>
  <si>
    <t>$B$16</t>
  </si>
  <si>
    <t>Checklist_B3</t>
  </si>
  <si>
    <t>$B$17</t>
  </si>
  <si>
    <t>Checklist_B4</t>
  </si>
  <si>
    <t>$B$18</t>
  </si>
  <si>
    <t>Checklist_B5</t>
  </si>
  <si>
    <t>$B$19</t>
  </si>
  <si>
    <t>Checklist_B6</t>
  </si>
  <si>
    <t>$B$20</t>
  </si>
  <si>
    <t>Checklist_B7</t>
  </si>
  <si>
    <t>$B$21</t>
  </si>
  <si>
    <t>Checklist_B8</t>
  </si>
  <si>
    <t>$B$22</t>
  </si>
  <si>
    <t>_S000030</t>
  </si>
  <si>
    <t>PUB</t>
  </si>
  <si>
    <t>Publilc Meeting</t>
  </si>
  <si>
    <t>III. Public Meeting</t>
  </si>
  <si>
    <t>Sheet6</t>
  </si>
  <si>
    <t>$A$1:$C$44</t>
  </si>
  <si>
    <t>_C000031</t>
  </si>
  <si>
    <t>$B$1:$C$44</t>
  </si>
  <si>
    <t>_R000032</t>
  </si>
  <si>
    <t>$A$9:$C$44</t>
  </si>
  <si>
    <t>Pub_Date</t>
  </si>
  <si>
    <t>Pub_Time</t>
  </si>
  <si>
    <t>$C$10</t>
  </si>
  <si>
    <t>Pub_Loc</t>
  </si>
  <si>
    <t>Pub_Outreach1</t>
  </si>
  <si>
    <t>$C$17</t>
  </si>
  <si>
    <t>Pub_Outreach2</t>
  </si>
  <si>
    <t>$C$19</t>
  </si>
  <si>
    <t>Pub_Outreach3</t>
  </si>
  <si>
    <t>$C$21</t>
  </si>
  <si>
    <t>Pub_Action1</t>
  </si>
  <si>
    <t>$C$26</t>
  </si>
  <si>
    <t>Pub_Action2</t>
  </si>
  <si>
    <t>$C$28</t>
  </si>
  <si>
    <t>Pub_Action3</t>
  </si>
  <si>
    <t>$C$30</t>
  </si>
  <si>
    <t>Pub_Action4</t>
  </si>
  <si>
    <t>$C$32</t>
  </si>
  <si>
    <t>Pub_Action5</t>
  </si>
  <si>
    <t>$C$34</t>
  </si>
  <si>
    <t>Pub_Action6</t>
  </si>
  <si>
    <t>$C$36</t>
  </si>
  <si>
    <t>Pub_Action7</t>
  </si>
  <si>
    <t>$C$38</t>
  </si>
  <si>
    <t>Pub_Action8</t>
  </si>
  <si>
    <t>$C$40</t>
  </si>
  <si>
    <t>Pub_Action9</t>
  </si>
  <si>
    <t>$C$42</t>
  </si>
  <si>
    <t>Pub_Action10</t>
  </si>
  <si>
    <t>$C$44</t>
  </si>
  <si>
    <t>_S000052</t>
  </si>
  <si>
    <t>IEA</t>
  </si>
  <si>
    <t>Investments &amp; Expenses A</t>
  </si>
  <si>
    <t>IV. Investments &amp; Expenses</t>
  </si>
  <si>
    <t>Sheet7</t>
  </si>
  <si>
    <t>$A$5:$E$10</t>
  </si>
  <si>
    <t>_C000053</t>
  </si>
  <si>
    <t>$E$5:$E$10</t>
  </si>
  <si>
    <t>_R000054</t>
  </si>
  <si>
    <t>$A$9:$E$10</t>
  </si>
  <si>
    <t>IE_Expenses</t>
  </si>
  <si>
    <t>$E$9</t>
  </si>
  <si>
    <t>IE_Revenues</t>
  </si>
  <si>
    <t>$E$10</t>
  </si>
  <si>
    <t>_S000057</t>
  </si>
  <si>
    <t>IEB</t>
  </si>
  <si>
    <t>Investments &amp; Expenses B</t>
  </si>
  <si>
    <t>$A$32:$K$108</t>
  </si>
  <si>
    <t>_C000058</t>
  </si>
  <si>
    <t>$C$32:$K$108</t>
  </si>
  <si>
    <t>_R000059</t>
  </si>
  <si>
    <t>$A$34:$K$108</t>
  </si>
  <si>
    <t>_D000060</t>
  </si>
  <si>
    <t>_D000061</t>
  </si>
  <si>
    <t>$D$34</t>
  </si>
  <si>
    <t>_D000062</t>
  </si>
  <si>
    <t>$E$34</t>
  </si>
  <si>
    <t>_D000063</t>
  </si>
  <si>
    <t>$F$34</t>
  </si>
  <si>
    <t>_D000064</t>
  </si>
  <si>
    <t>$G$34</t>
  </si>
  <si>
    <t>_D000065</t>
  </si>
  <si>
    <t>$H$34</t>
  </si>
  <si>
    <t>_D000066</t>
  </si>
  <si>
    <t>$I$34</t>
  </si>
  <si>
    <t>_D000067</t>
  </si>
  <si>
    <t>$J$34</t>
  </si>
  <si>
    <t>_D000068</t>
  </si>
  <si>
    <t>$K$34</t>
  </si>
  <si>
    <t>_D000069</t>
  </si>
  <si>
    <t>$C$35</t>
  </si>
  <si>
    <t>_D000070</t>
  </si>
  <si>
    <t>$D$35</t>
  </si>
  <si>
    <t>_D000071</t>
  </si>
  <si>
    <t>$E$35</t>
  </si>
  <si>
    <t>_D000072</t>
  </si>
  <si>
    <t>$F$35</t>
  </si>
  <si>
    <t>_D000073</t>
  </si>
  <si>
    <t>$G$35</t>
  </si>
  <si>
    <t>_D000074</t>
  </si>
  <si>
    <t>$H$35</t>
  </si>
  <si>
    <t>_D000075</t>
  </si>
  <si>
    <t>$I$35</t>
  </si>
  <si>
    <t>_D000076</t>
  </si>
  <si>
    <t>$J$35</t>
  </si>
  <si>
    <t>_D000077</t>
  </si>
  <si>
    <t>$K$35</t>
  </si>
  <si>
    <t>_D000078</t>
  </si>
  <si>
    <t>_D000079</t>
  </si>
  <si>
    <t>$D$36</t>
  </si>
  <si>
    <t>_D000080</t>
  </si>
  <si>
    <t>$E$36</t>
  </si>
  <si>
    <t>_D000081</t>
  </si>
  <si>
    <t>$F$36</t>
  </si>
  <si>
    <t>_D000082</t>
  </si>
  <si>
    <t>$G$36</t>
  </si>
  <si>
    <t>_D000083</t>
  </si>
  <si>
    <t>$H$36</t>
  </si>
  <si>
    <t>_D000084</t>
  </si>
  <si>
    <t>$I$36</t>
  </si>
  <si>
    <t>_D000085</t>
  </si>
  <si>
    <t>$J$36</t>
  </si>
  <si>
    <t>_D000086</t>
  </si>
  <si>
    <t>$K$36</t>
  </si>
  <si>
    <t>_D000087</t>
  </si>
  <si>
    <t>$C$37</t>
  </si>
  <si>
    <t>_D000088</t>
  </si>
  <si>
    <t>$D$37</t>
  </si>
  <si>
    <t>_D000089</t>
  </si>
  <si>
    <t>$E$37</t>
  </si>
  <si>
    <t>_D000090</t>
  </si>
  <si>
    <t>$F$37</t>
  </si>
  <si>
    <t>_D000091</t>
  </si>
  <si>
    <t>$G$37</t>
  </si>
  <si>
    <t>_D000092</t>
  </si>
  <si>
    <t>$H$37</t>
  </si>
  <si>
    <t>_D000093</t>
  </si>
  <si>
    <t>$I$37</t>
  </si>
  <si>
    <t>_D000094</t>
  </si>
  <si>
    <t>$J$37</t>
  </si>
  <si>
    <t>_D000095</t>
  </si>
  <si>
    <t>$K$37</t>
  </si>
  <si>
    <t>_D000096</t>
  </si>
  <si>
    <t>_D000097</t>
  </si>
  <si>
    <t>$D$38</t>
  </si>
  <si>
    <t>_D000098</t>
  </si>
  <si>
    <t>$E$38</t>
  </si>
  <si>
    <t>_D000099</t>
  </si>
  <si>
    <t>$F$38</t>
  </si>
  <si>
    <t>_D000100</t>
  </si>
  <si>
    <t>$G$38</t>
  </si>
  <si>
    <t>_D000101</t>
  </si>
  <si>
    <t>$H$38</t>
  </si>
  <si>
    <t>_D000102</t>
  </si>
  <si>
    <t>$I$38</t>
  </si>
  <si>
    <t>_D000103</t>
  </si>
  <si>
    <t>$J$38</t>
  </si>
  <si>
    <t>_D000104</t>
  </si>
  <si>
    <t>$K$38</t>
  </si>
  <si>
    <t>_D000105</t>
  </si>
  <si>
    <t>$C$39</t>
  </si>
  <si>
    <t>_D000106</t>
  </si>
  <si>
    <t>$D$39</t>
  </si>
  <si>
    <t>_D000107</t>
  </si>
  <si>
    <t>$E$39</t>
  </si>
  <si>
    <t>_D000108</t>
  </si>
  <si>
    <t>$F$39</t>
  </si>
  <si>
    <t>_D000109</t>
  </si>
  <si>
    <t>$G$39</t>
  </si>
  <si>
    <t>_D000110</t>
  </si>
  <si>
    <t>$H$39</t>
  </si>
  <si>
    <t>_D000111</t>
  </si>
  <si>
    <t>$I$39</t>
  </si>
  <si>
    <t>_D000112</t>
  </si>
  <si>
    <t>$J$39</t>
  </si>
  <si>
    <t>_D000113</t>
  </si>
  <si>
    <t>$K$39</t>
  </si>
  <si>
    <t>_D000114</t>
  </si>
  <si>
    <t>_D000115</t>
  </si>
  <si>
    <t>$D$40</t>
  </si>
  <si>
    <t>_D000116</t>
  </si>
  <si>
    <t>$E$40</t>
  </si>
  <si>
    <t>_D000117</t>
  </si>
  <si>
    <t>$F$40</t>
  </si>
  <si>
    <t>_D000118</t>
  </si>
  <si>
    <t>$G$40</t>
  </si>
  <si>
    <t>_D000119</t>
  </si>
  <si>
    <t>$H$40</t>
  </si>
  <si>
    <t>_D000120</t>
  </si>
  <si>
    <t>$I$40</t>
  </si>
  <si>
    <t>_D000121</t>
  </si>
  <si>
    <t>$J$40</t>
  </si>
  <si>
    <t>_D000122</t>
  </si>
  <si>
    <t>$K$40</t>
  </si>
  <si>
    <t>_D000123</t>
  </si>
  <si>
    <t>$C$41</t>
  </si>
  <si>
    <t>_D000124</t>
  </si>
  <si>
    <t>$D$41</t>
  </si>
  <si>
    <t>_D000125</t>
  </si>
  <si>
    <t>$E$41</t>
  </si>
  <si>
    <t>_D000126</t>
  </si>
  <si>
    <t>$F$41</t>
  </si>
  <si>
    <t>_D000127</t>
  </si>
  <si>
    <t>$G$41</t>
  </si>
  <si>
    <t>_D000128</t>
  </si>
  <si>
    <t>$H$41</t>
  </si>
  <si>
    <t>_D000129</t>
  </si>
  <si>
    <t>$I$41</t>
  </si>
  <si>
    <t>_D000130</t>
  </si>
  <si>
    <t>$J$41</t>
  </si>
  <si>
    <t>_D000131</t>
  </si>
  <si>
    <t>$K$41</t>
  </si>
  <si>
    <t>_D000132</t>
  </si>
  <si>
    <t>_D000133</t>
  </si>
  <si>
    <t>$D$42</t>
  </si>
  <si>
    <t>_D000134</t>
  </si>
  <si>
    <t>$E$42</t>
  </si>
  <si>
    <t>_D000135</t>
  </si>
  <si>
    <t>$F$42</t>
  </si>
  <si>
    <t>_D000136</t>
  </si>
  <si>
    <t>$G$42</t>
  </si>
  <si>
    <t>_D000137</t>
  </si>
  <si>
    <t>$H$42</t>
  </si>
  <si>
    <t>_D000138</t>
  </si>
  <si>
    <t>$I$42</t>
  </si>
  <si>
    <t>_D000139</t>
  </si>
  <si>
    <t>$J$42</t>
  </si>
  <si>
    <t>_D000140</t>
  </si>
  <si>
    <t>$K$42</t>
  </si>
  <si>
    <t>_D000141</t>
  </si>
  <si>
    <t>$C$43</t>
  </si>
  <si>
    <t>_D000142</t>
  </si>
  <si>
    <t>$D$43</t>
  </si>
  <si>
    <t>_D000143</t>
  </si>
  <si>
    <t>$E$43</t>
  </si>
  <si>
    <t>_D000144</t>
  </si>
  <si>
    <t>$F$43</t>
  </si>
  <si>
    <t>_D000145</t>
  </si>
  <si>
    <t>$G$43</t>
  </si>
  <si>
    <t>_D000146</t>
  </si>
  <si>
    <t>$H$43</t>
  </si>
  <si>
    <t>_D000147</t>
  </si>
  <si>
    <t>$I$43</t>
  </si>
  <si>
    <t>_D000148</t>
  </si>
  <si>
    <t>$J$43</t>
  </si>
  <si>
    <t>_D000149</t>
  </si>
  <si>
    <t>$K$43</t>
  </si>
  <si>
    <t>_D000150</t>
  </si>
  <si>
    <t>_D000151</t>
  </si>
  <si>
    <t>$D$44</t>
  </si>
  <si>
    <t>_D000152</t>
  </si>
  <si>
    <t>$E$44</t>
  </si>
  <si>
    <t>_D000153</t>
  </si>
  <si>
    <t>$F$44</t>
  </si>
  <si>
    <t>_D000154</t>
  </si>
  <si>
    <t>$G$44</t>
  </si>
  <si>
    <t>_D000155</t>
  </si>
  <si>
    <t>$H$44</t>
  </si>
  <si>
    <t>_D000156</t>
  </si>
  <si>
    <t>$I$44</t>
  </si>
  <si>
    <t>_D000157</t>
  </si>
  <si>
    <t>$J$44</t>
  </si>
  <si>
    <t>_D000158</t>
  </si>
  <si>
    <t>$K$44</t>
  </si>
  <si>
    <t>_D000159</t>
  </si>
  <si>
    <t>$C$45</t>
  </si>
  <si>
    <t>_D000160</t>
  </si>
  <si>
    <t>$D$45</t>
  </si>
  <si>
    <t>_D000161</t>
  </si>
  <si>
    <t>$E$45</t>
  </si>
  <si>
    <t>_D000162</t>
  </si>
  <si>
    <t>$F$45</t>
  </si>
  <si>
    <t>_D000163</t>
  </si>
  <si>
    <t>$G$45</t>
  </si>
  <si>
    <t>_D000164</t>
  </si>
  <si>
    <t>$H$45</t>
  </si>
  <si>
    <t>_D000165</t>
  </si>
  <si>
    <t>$I$45</t>
  </si>
  <si>
    <t>_D000166</t>
  </si>
  <si>
    <t>$J$45</t>
  </si>
  <si>
    <t>_D000167</t>
  </si>
  <si>
    <t>$K$45</t>
  </si>
  <si>
    <t>_D000168</t>
  </si>
  <si>
    <t>$C$46</t>
  </si>
  <si>
    <t>_D000169</t>
  </si>
  <si>
    <t>$D$46</t>
  </si>
  <si>
    <t>_D000170</t>
  </si>
  <si>
    <t>$E$46</t>
  </si>
  <si>
    <t>_D000171</t>
  </si>
  <si>
    <t>$F$46</t>
  </si>
  <si>
    <t>_D000172</t>
  </si>
  <si>
    <t>$G$46</t>
  </si>
  <si>
    <t>_D000173</t>
  </si>
  <si>
    <t>$H$46</t>
  </si>
  <si>
    <t>_D000174</t>
  </si>
  <si>
    <t>$I$46</t>
  </si>
  <si>
    <t>_D000175</t>
  </si>
  <si>
    <t>$J$46</t>
  </si>
  <si>
    <t>_D000176</t>
  </si>
  <si>
    <t>$K$46</t>
  </si>
  <si>
    <t>_D000177</t>
  </si>
  <si>
    <t>$C$47</t>
  </si>
  <si>
    <t>_D000178</t>
  </si>
  <si>
    <t>$D$47</t>
  </si>
  <si>
    <t>_D000179</t>
  </si>
  <si>
    <t>$E$47</t>
  </si>
  <si>
    <t>_D000180</t>
  </si>
  <si>
    <t>$F$47</t>
  </si>
  <si>
    <t>_D000181</t>
  </si>
  <si>
    <t>$G$47</t>
  </si>
  <si>
    <t>_D000182</t>
  </si>
  <si>
    <t>$H$47</t>
  </si>
  <si>
    <t>_D000183</t>
  </si>
  <si>
    <t>$I$47</t>
  </si>
  <si>
    <t>_D000184</t>
  </si>
  <si>
    <t>$J$47</t>
  </si>
  <si>
    <t>_D000185</t>
  </si>
  <si>
    <t>$K$47</t>
  </si>
  <si>
    <t>_D000186</t>
  </si>
  <si>
    <t>$C$48</t>
  </si>
  <si>
    <t>_D000187</t>
  </si>
  <si>
    <t>$D$48</t>
  </si>
  <si>
    <t>_D000188</t>
  </si>
  <si>
    <t>$E$48</t>
  </si>
  <si>
    <t>_D000189</t>
  </si>
  <si>
    <t>$F$48</t>
  </si>
  <si>
    <t>_D000190</t>
  </si>
  <si>
    <t>$G$48</t>
  </si>
  <si>
    <t>_D000191</t>
  </si>
  <si>
    <t>$H$48</t>
  </si>
  <si>
    <t>_D000192</t>
  </si>
  <si>
    <t>$I$48</t>
  </si>
  <si>
    <t>_D000193</t>
  </si>
  <si>
    <t>$J$48</t>
  </si>
  <si>
    <t>_D000194</t>
  </si>
  <si>
    <t>$K$48</t>
  </si>
  <si>
    <t>_D000195</t>
  </si>
  <si>
    <t>$C$49</t>
  </si>
  <si>
    <t>_D000196</t>
  </si>
  <si>
    <t>$D$49</t>
  </si>
  <si>
    <t>_D000197</t>
  </si>
  <si>
    <t>$E$49</t>
  </si>
  <si>
    <t>_D000198</t>
  </si>
  <si>
    <t>$F$49</t>
  </si>
  <si>
    <t>_D000199</t>
  </si>
  <si>
    <t>$G$49</t>
  </si>
  <si>
    <t>_D000200</t>
  </si>
  <si>
    <t>$H$49</t>
  </si>
  <si>
    <t>_D000201</t>
  </si>
  <si>
    <t>$I$49</t>
  </si>
  <si>
    <t>_D000202</t>
  </si>
  <si>
    <t>$J$49</t>
  </si>
  <si>
    <t>_D000203</t>
  </si>
  <si>
    <t>$K$49</t>
  </si>
  <si>
    <t>_D000204</t>
  </si>
  <si>
    <t>$C$50</t>
  </si>
  <si>
    <t>_D000205</t>
  </si>
  <si>
    <t>$D$50</t>
  </si>
  <si>
    <t>_D000206</t>
  </si>
  <si>
    <t>$E$50</t>
  </si>
  <si>
    <t>_D000207</t>
  </si>
  <si>
    <t>$F$50</t>
  </si>
  <si>
    <t>_D000208</t>
  </si>
  <si>
    <t>$G$50</t>
  </si>
  <si>
    <t>_D000209</t>
  </si>
  <si>
    <t>$H$50</t>
  </si>
  <si>
    <t>_D000210</t>
  </si>
  <si>
    <t>$I$50</t>
  </si>
  <si>
    <t>_D000211</t>
  </si>
  <si>
    <t>$J$50</t>
  </si>
  <si>
    <t>_D000212</t>
  </si>
  <si>
    <t>$K$50</t>
  </si>
  <si>
    <t>_D000213</t>
  </si>
  <si>
    <t>$C$51</t>
  </si>
  <si>
    <t>_D000214</t>
  </si>
  <si>
    <t>$D$51</t>
  </si>
  <si>
    <t>_D000215</t>
  </si>
  <si>
    <t>$E$51</t>
  </si>
  <si>
    <t>_D000216</t>
  </si>
  <si>
    <t>$F$51</t>
  </si>
  <si>
    <t>_D000217</t>
  </si>
  <si>
    <t>$G$51</t>
  </si>
  <si>
    <t>_D000218</t>
  </si>
  <si>
    <t>$H$51</t>
  </si>
  <si>
    <t>_D000219</t>
  </si>
  <si>
    <t>$I$51</t>
  </si>
  <si>
    <t>_D000220</t>
  </si>
  <si>
    <t>$J$51</t>
  </si>
  <si>
    <t>_D000221</t>
  </si>
  <si>
    <t>$K$51</t>
  </si>
  <si>
    <t>_D000222</t>
  </si>
  <si>
    <t>$C$52</t>
  </si>
  <si>
    <t>_D000223</t>
  </si>
  <si>
    <t>$D$52</t>
  </si>
  <si>
    <t>_D000224</t>
  </si>
  <si>
    <t>$E$52</t>
  </si>
  <si>
    <t>_D000225</t>
  </si>
  <si>
    <t>$F$52</t>
  </si>
  <si>
    <t>_D000226</t>
  </si>
  <si>
    <t>$G$52</t>
  </si>
  <si>
    <t>_D000227</t>
  </si>
  <si>
    <t>$H$52</t>
  </si>
  <si>
    <t>_D000228</t>
  </si>
  <si>
    <t>$I$52</t>
  </si>
  <si>
    <t>_D000229</t>
  </si>
  <si>
    <t>$J$52</t>
  </si>
  <si>
    <t>_D000230</t>
  </si>
  <si>
    <t>$K$52</t>
  </si>
  <si>
    <t>_D000231</t>
  </si>
  <si>
    <t>$C$53</t>
  </si>
  <si>
    <t>_D000232</t>
  </si>
  <si>
    <t>$D$53</t>
  </si>
  <si>
    <t>_D000233</t>
  </si>
  <si>
    <t>$E$53</t>
  </si>
  <si>
    <t>_D000234</t>
  </si>
  <si>
    <t>$F$53</t>
  </si>
  <si>
    <t>_D000235</t>
  </si>
  <si>
    <t>$G$53</t>
  </si>
  <si>
    <t>_D000236</t>
  </si>
  <si>
    <t>$H$53</t>
  </si>
  <si>
    <t>_D000237</t>
  </si>
  <si>
    <t>$I$53</t>
  </si>
  <si>
    <t>_D000238</t>
  </si>
  <si>
    <t>$J$53</t>
  </si>
  <si>
    <t>_D000239</t>
  </si>
  <si>
    <t>$K$53</t>
  </si>
  <si>
    <t>_D000240</t>
  </si>
  <si>
    <t>$C$54</t>
  </si>
  <si>
    <t>_D000241</t>
  </si>
  <si>
    <t>$D$54</t>
  </si>
  <si>
    <t>_D000242</t>
  </si>
  <si>
    <t>$E$54</t>
  </si>
  <si>
    <t>_D000243</t>
  </si>
  <si>
    <t>$F$54</t>
  </si>
  <si>
    <t>_D000244</t>
  </si>
  <si>
    <t>$G$54</t>
  </si>
  <si>
    <t>_D000245</t>
  </si>
  <si>
    <t>$H$54</t>
  </si>
  <si>
    <t>_D000246</t>
  </si>
  <si>
    <t>$I$54</t>
  </si>
  <si>
    <t>_D000247</t>
  </si>
  <si>
    <t>$J$54</t>
  </si>
  <si>
    <t>_D000248</t>
  </si>
  <si>
    <t>$K$54</t>
  </si>
  <si>
    <t>_D000249</t>
  </si>
  <si>
    <t>$C$55</t>
  </si>
  <si>
    <t>_D000250</t>
  </si>
  <si>
    <t>$D$55</t>
  </si>
  <si>
    <t>_D000251</t>
  </si>
  <si>
    <t>$E$55</t>
  </si>
  <si>
    <t>_D000252</t>
  </si>
  <si>
    <t>$F$55</t>
  </si>
  <si>
    <t>_D000253</t>
  </si>
  <si>
    <t>$G$55</t>
  </si>
  <si>
    <t>_D000254</t>
  </si>
  <si>
    <t>$H$55</t>
  </si>
  <si>
    <t>_D000255</t>
  </si>
  <si>
    <t>$I$55</t>
  </si>
  <si>
    <t>_D000256</t>
  </si>
  <si>
    <t>$J$55</t>
  </si>
  <si>
    <t>_D000257</t>
  </si>
  <si>
    <t>$K$55</t>
  </si>
  <si>
    <t>_D000258</t>
  </si>
  <si>
    <t>$C$56</t>
  </si>
  <si>
    <t>_D000259</t>
  </si>
  <si>
    <t>$D$56</t>
  </si>
  <si>
    <t>_D000260</t>
  </si>
  <si>
    <t>$E$56</t>
  </si>
  <si>
    <t>_D000261</t>
  </si>
  <si>
    <t>$F$56</t>
  </si>
  <si>
    <t>_D000262</t>
  </si>
  <si>
    <t>$G$56</t>
  </si>
  <si>
    <t>_D000263</t>
  </si>
  <si>
    <t>$H$56</t>
  </si>
  <si>
    <t>_D000264</t>
  </si>
  <si>
    <t>$I$56</t>
  </si>
  <si>
    <t>_D000265</t>
  </si>
  <si>
    <t>$J$56</t>
  </si>
  <si>
    <t>_D000266</t>
  </si>
  <si>
    <t>$K$56</t>
  </si>
  <si>
    <t>_D000267</t>
  </si>
  <si>
    <t>$C$57</t>
  </si>
  <si>
    <t>_D000268</t>
  </si>
  <si>
    <t>$D$57</t>
  </si>
  <si>
    <t>_D000269</t>
  </si>
  <si>
    <t>$E$57</t>
  </si>
  <si>
    <t>_D000270</t>
  </si>
  <si>
    <t>$F$57</t>
  </si>
  <si>
    <t>_D000271</t>
  </si>
  <si>
    <t>$G$57</t>
  </si>
  <si>
    <t>_D000272</t>
  </si>
  <si>
    <t>$H$57</t>
  </si>
  <si>
    <t>_D000273</t>
  </si>
  <si>
    <t>$I$57</t>
  </si>
  <si>
    <t>_D000274</t>
  </si>
  <si>
    <t>$J$57</t>
  </si>
  <si>
    <t>_D000275</t>
  </si>
  <si>
    <t>$K$57</t>
  </si>
  <si>
    <t>_D000276</t>
  </si>
  <si>
    <t>$C$58</t>
  </si>
  <si>
    <t>_D000277</t>
  </si>
  <si>
    <t>$D$58</t>
  </si>
  <si>
    <t>_D000278</t>
  </si>
  <si>
    <t>$E$58</t>
  </si>
  <si>
    <t>_D000279</t>
  </si>
  <si>
    <t>$F$58</t>
  </si>
  <si>
    <t>_D000280</t>
  </si>
  <si>
    <t>$G$58</t>
  </si>
  <si>
    <t>_D000281</t>
  </si>
  <si>
    <t>$H$58</t>
  </si>
  <si>
    <t>_D000282</t>
  </si>
  <si>
    <t>$I$58</t>
  </si>
  <si>
    <t>_D000283</t>
  </si>
  <si>
    <t>$J$58</t>
  </si>
  <si>
    <t>_D000284</t>
  </si>
  <si>
    <t>$K$58</t>
  </si>
  <si>
    <t>_D000285</t>
  </si>
  <si>
    <t>$C$59</t>
  </si>
  <si>
    <t>_D000286</t>
  </si>
  <si>
    <t>$D$59</t>
  </si>
  <si>
    <t>_D000287</t>
  </si>
  <si>
    <t>$E$59</t>
  </si>
  <si>
    <t>_D000288</t>
  </si>
  <si>
    <t>$F$59</t>
  </si>
  <si>
    <t>_D000289</t>
  </si>
  <si>
    <t>$G$59</t>
  </si>
  <si>
    <t>_D000290</t>
  </si>
  <si>
    <t>$H$59</t>
  </si>
  <si>
    <t>_D000291</t>
  </si>
  <si>
    <t>$I$59</t>
  </si>
  <si>
    <t>_D000292</t>
  </si>
  <si>
    <t>$J$59</t>
  </si>
  <si>
    <t>_D000293</t>
  </si>
  <si>
    <t>$K$59</t>
  </si>
  <si>
    <t>_D000294</t>
  </si>
  <si>
    <t>$C$60</t>
  </si>
  <si>
    <t>_D000295</t>
  </si>
  <si>
    <t>$D$60</t>
  </si>
  <si>
    <t>_D000296</t>
  </si>
  <si>
    <t>$E$60</t>
  </si>
  <si>
    <t>_D000297</t>
  </si>
  <si>
    <t>$F$60</t>
  </si>
  <si>
    <t>_D000298</t>
  </si>
  <si>
    <t>$G$60</t>
  </si>
  <si>
    <t>_D000299</t>
  </si>
  <si>
    <t>$H$60</t>
  </si>
  <si>
    <t>_D000300</t>
  </si>
  <si>
    <t>$I$60</t>
  </si>
  <si>
    <t>_D000301</t>
  </si>
  <si>
    <t>$J$60</t>
  </si>
  <si>
    <t>_D000302</t>
  </si>
  <si>
    <t>$K$60</t>
  </si>
  <si>
    <t>_D000303</t>
  </si>
  <si>
    <t>$C$61</t>
  </si>
  <si>
    <t>_D000304</t>
  </si>
  <si>
    <t>$D$61</t>
  </si>
  <si>
    <t>_D000305</t>
  </si>
  <si>
    <t>$E$61</t>
  </si>
  <si>
    <t>_D000306</t>
  </si>
  <si>
    <t>$F$61</t>
  </si>
  <si>
    <t>_D000307</t>
  </si>
  <si>
    <t>$G$61</t>
  </si>
  <si>
    <t>_D000308</t>
  </si>
  <si>
    <t>$H$61</t>
  </si>
  <si>
    <t>_D000309</t>
  </si>
  <si>
    <t>$I$61</t>
  </si>
  <si>
    <t>_D000310</t>
  </si>
  <si>
    <t>$J$61</t>
  </si>
  <si>
    <t>_D000311</t>
  </si>
  <si>
    <t>$K$61</t>
  </si>
  <si>
    <t>_D000312</t>
  </si>
  <si>
    <t>$C$62</t>
  </si>
  <si>
    <t>_D000313</t>
  </si>
  <si>
    <t>$D$62</t>
  </si>
  <si>
    <t>_D000314</t>
  </si>
  <si>
    <t>$E$62</t>
  </si>
  <si>
    <t>_D000315</t>
  </si>
  <si>
    <t>$F$62</t>
  </si>
  <si>
    <t>_D000316</t>
  </si>
  <si>
    <t>$G$62</t>
  </si>
  <si>
    <t>_D000317</t>
  </si>
  <si>
    <t>$H$62</t>
  </si>
  <si>
    <t>_D000318</t>
  </si>
  <si>
    <t>$I$62</t>
  </si>
  <si>
    <t>_D000319</t>
  </si>
  <si>
    <t>$J$62</t>
  </si>
  <si>
    <t>_D000320</t>
  </si>
  <si>
    <t>$K$62</t>
  </si>
  <si>
    <t>_D000321</t>
  </si>
  <si>
    <t>$C$63</t>
  </si>
  <si>
    <t>_D000322</t>
  </si>
  <si>
    <t>$D$63</t>
  </si>
  <si>
    <t>_D000323</t>
  </si>
  <si>
    <t>$E$63</t>
  </si>
  <si>
    <t>_D000324</t>
  </si>
  <si>
    <t>$F$63</t>
  </si>
  <si>
    <t>_D000325</t>
  </si>
  <si>
    <t>$G$63</t>
  </si>
  <si>
    <t>_D000326</t>
  </si>
  <si>
    <t>$H$63</t>
  </si>
  <si>
    <t>_D000327</t>
  </si>
  <si>
    <t>$I$63</t>
  </si>
  <si>
    <t>_D000328</t>
  </si>
  <si>
    <t>$J$63</t>
  </si>
  <si>
    <t>_D000329</t>
  </si>
  <si>
    <t>$K$63</t>
  </si>
  <si>
    <t>_D000330</t>
  </si>
  <si>
    <t>$C$64</t>
  </si>
  <si>
    <t>_D000331</t>
  </si>
  <si>
    <t>$D$64</t>
  </si>
  <si>
    <t>_D000332</t>
  </si>
  <si>
    <t>$E$64</t>
  </si>
  <si>
    <t>_D000333</t>
  </si>
  <si>
    <t>$F$64</t>
  </si>
  <si>
    <t>_D000334</t>
  </si>
  <si>
    <t>$G$64</t>
  </si>
  <si>
    <t>_D000335</t>
  </si>
  <si>
    <t>$H$64</t>
  </si>
  <si>
    <t>_D000336</t>
  </si>
  <si>
    <t>$I$64</t>
  </si>
  <si>
    <t>_D000337</t>
  </si>
  <si>
    <t>$J$64</t>
  </si>
  <si>
    <t>_D000338</t>
  </si>
  <si>
    <t>$K$64</t>
  </si>
  <si>
    <t>_D000339</t>
  </si>
  <si>
    <t>$C$65</t>
  </si>
  <si>
    <t>_D000340</t>
  </si>
  <si>
    <t>$D$65</t>
  </si>
  <si>
    <t>_D000341</t>
  </si>
  <si>
    <t>$E$65</t>
  </si>
  <si>
    <t>_D000342</t>
  </si>
  <si>
    <t>$F$65</t>
  </si>
  <si>
    <t>_D000343</t>
  </si>
  <si>
    <t>$G$65</t>
  </si>
  <si>
    <t>_D000344</t>
  </si>
  <si>
    <t>$H$65</t>
  </si>
  <si>
    <t>_D000345</t>
  </si>
  <si>
    <t>$I$65</t>
  </si>
  <si>
    <t>_D000346</t>
  </si>
  <si>
    <t>$J$65</t>
  </si>
  <si>
    <t>_D000347</t>
  </si>
  <si>
    <t>$K$65</t>
  </si>
  <si>
    <t>_D000348</t>
  </si>
  <si>
    <t>$C$66</t>
  </si>
  <si>
    <t>_D000349</t>
  </si>
  <si>
    <t>$D$66</t>
  </si>
  <si>
    <t>_D000350</t>
  </si>
  <si>
    <t>$E$66</t>
  </si>
  <si>
    <t>_D000351</t>
  </si>
  <si>
    <t>$F$66</t>
  </si>
  <si>
    <t>_D000352</t>
  </si>
  <si>
    <t>$G$66</t>
  </si>
  <si>
    <t>_D000353</t>
  </si>
  <si>
    <t>$H$66</t>
  </si>
  <si>
    <t>_D000354</t>
  </si>
  <si>
    <t>$I$66</t>
  </si>
  <si>
    <t>_D000355</t>
  </si>
  <si>
    <t>$J$66</t>
  </si>
  <si>
    <t>_D000356</t>
  </si>
  <si>
    <t>$K$66</t>
  </si>
  <si>
    <t>_D000357</t>
  </si>
  <si>
    <t>$C$67</t>
  </si>
  <si>
    <t>_D000358</t>
  </si>
  <si>
    <t>$D$67</t>
  </si>
  <si>
    <t>_D000359</t>
  </si>
  <si>
    <t>$E$67</t>
  </si>
  <si>
    <t>_D000360</t>
  </si>
  <si>
    <t>$F$67</t>
  </si>
  <si>
    <t>_D000361</t>
  </si>
  <si>
    <t>$G$67</t>
  </si>
  <si>
    <t>_D000362</t>
  </si>
  <si>
    <t>$H$67</t>
  </si>
  <si>
    <t>_D000363</t>
  </si>
  <si>
    <t>$I$67</t>
  </si>
  <si>
    <t>_D000364</t>
  </si>
  <si>
    <t>$J$67</t>
  </si>
  <si>
    <t>_D000365</t>
  </si>
  <si>
    <t>$K$67</t>
  </si>
  <si>
    <t>_D000366</t>
  </si>
  <si>
    <t>$C$68</t>
  </si>
  <si>
    <t>_D000367</t>
  </si>
  <si>
    <t>$D$68</t>
  </si>
  <si>
    <t>_D000368</t>
  </si>
  <si>
    <t>$E$68</t>
  </si>
  <si>
    <t>_D000369</t>
  </si>
  <si>
    <t>$F$68</t>
  </si>
  <si>
    <t>_D000370</t>
  </si>
  <si>
    <t>$G$68</t>
  </si>
  <si>
    <t>_D000371</t>
  </si>
  <si>
    <t>$H$68</t>
  </si>
  <si>
    <t>_D000372</t>
  </si>
  <si>
    <t>$I$68</t>
  </si>
  <si>
    <t>_D000373</t>
  </si>
  <si>
    <t>$J$68</t>
  </si>
  <si>
    <t>_D000374</t>
  </si>
  <si>
    <t>$K$68</t>
  </si>
  <si>
    <t>_D000375</t>
  </si>
  <si>
    <t>$C$69</t>
  </si>
  <si>
    <t>_D000376</t>
  </si>
  <si>
    <t>$D$69</t>
  </si>
  <si>
    <t>_D000377</t>
  </si>
  <si>
    <t>$E$69</t>
  </si>
  <si>
    <t>_D000378</t>
  </si>
  <si>
    <t>$F$69</t>
  </si>
  <si>
    <t>_D000379</t>
  </si>
  <si>
    <t>$G$69</t>
  </si>
  <si>
    <t>_D000380</t>
  </si>
  <si>
    <t>$H$69</t>
  </si>
  <si>
    <t>_D000381</t>
  </si>
  <si>
    <t>$I$69</t>
  </si>
  <si>
    <t>_D000382</t>
  </si>
  <si>
    <t>$J$69</t>
  </si>
  <si>
    <t>_D000383</t>
  </si>
  <si>
    <t>$K$69</t>
  </si>
  <si>
    <t>_D000384</t>
  </si>
  <si>
    <t>$C$70</t>
  </si>
  <si>
    <t>_D000385</t>
  </si>
  <si>
    <t>$D$70</t>
  </si>
  <si>
    <t>_D000386</t>
  </si>
  <si>
    <t>$E$70</t>
  </si>
  <si>
    <t>_D000387</t>
  </si>
  <si>
    <t>$F$70</t>
  </si>
  <si>
    <t>_D000388</t>
  </si>
  <si>
    <t>$G$70</t>
  </si>
  <si>
    <t>_D000389</t>
  </si>
  <si>
    <t>$H$70</t>
  </si>
  <si>
    <t>_D000390</t>
  </si>
  <si>
    <t>$I$70</t>
  </si>
  <si>
    <t>_D000391</t>
  </si>
  <si>
    <t>$J$70</t>
  </si>
  <si>
    <t>_D000392</t>
  </si>
  <si>
    <t>$K$70</t>
  </si>
  <si>
    <t>_D000393</t>
  </si>
  <si>
    <t>$C$71</t>
  </si>
  <si>
    <t>_D000394</t>
  </si>
  <si>
    <t>$D$71</t>
  </si>
  <si>
    <t>_D000395</t>
  </si>
  <si>
    <t>$E$71</t>
  </si>
  <si>
    <t>_D000396</t>
  </si>
  <si>
    <t>$F$71</t>
  </si>
  <si>
    <t>_D000397</t>
  </si>
  <si>
    <t>$G$71</t>
  </si>
  <si>
    <t>_D000398</t>
  </si>
  <si>
    <t>$H$71</t>
  </si>
  <si>
    <t>_D000399</t>
  </si>
  <si>
    <t>$I$71</t>
  </si>
  <si>
    <t>_D000400</t>
  </si>
  <si>
    <t>$J$71</t>
  </si>
  <si>
    <t>_D000401</t>
  </si>
  <si>
    <t>$K$71</t>
  </si>
  <si>
    <t>_D000402</t>
  </si>
  <si>
    <t>$C$72</t>
  </si>
  <si>
    <t>_D000403</t>
  </si>
  <si>
    <t>$D$72</t>
  </si>
  <si>
    <t>_D000404</t>
  </si>
  <si>
    <t>$E$72</t>
  </si>
  <si>
    <t>_D000405</t>
  </si>
  <si>
    <t>$F$72</t>
  </si>
  <si>
    <t>_D000406</t>
  </si>
  <si>
    <t>$G$72</t>
  </si>
  <si>
    <t>_D000407</t>
  </si>
  <si>
    <t>$H$72</t>
  </si>
  <si>
    <t>_D000408</t>
  </si>
  <si>
    <t>$I$72</t>
  </si>
  <si>
    <t>_D000409</t>
  </si>
  <si>
    <t>$J$72</t>
  </si>
  <si>
    <t>_D000410</t>
  </si>
  <si>
    <t>$K$72</t>
  </si>
  <si>
    <t>_D000411</t>
  </si>
  <si>
    <t>$C$73</t>
  </si>
  <si>
    <t>_D000412</t>
  </si>
  <si>
    <t>$D$73</t>
  </si>
  <si>
    <t>_D000413</t>
  </si>
  <si>
    <t>$E$73</t>
  </si>
  <si>
    <t>_D000414</t>
  </si>
  <si>
    <t>$F$73</t>
  </si>
  <si>
    <t>_D000415</t>
  </si>
  <si>
    <t>$G$73</t>
  </si>
  <si>
    <t>_D000416</t>
  </si>
  <si>
    <t>$H$73</t>
  </si>
  <si>
    <t>_D000417</t>
  </si>
  <si>
    <t>$I$73</t>
  </si>
  <si>
    <t>_D000418</t>
  </si>
  <si>
    <t>$J$73</t>
  </si>
  <si>
    <t>_D000419</t>
  </si>
  <si>
    <t>$K$73</t>
  </si>
  <si>
    <t>_D000420</t>
  </si>
  <si>
    <t>$C$74</t>
  </si>
  <si>
    <t>_D000421</t>
  </si>
  <si>
    <t>$D$74</t>
  </si>
  <si>
    <t>_D000422</t>
  </si>
  <si>
    <t>$E$74</t>
  </si>
  <si>
    <t>_D000423</t>
  </si>
  <si>
    <t>$F$74</t>
  </si>
  <si>
    <t>_D000424</t>
  </si>
  <si>
    <t>$G$74</t>
  </si>
  <si>
    <t>_D000425</t>
  </si>
  <si>
    <t>$H$74</t>
  </si>
  <si>
    <t>_D000426</t>
  </si>
  <si>
    <t>$I$74</t>
  </si>
  <si>
    <t>_D000427</t>
  </si>
  <si>
    <t>$J$74</t>
  </si>
  <si>
    <t>_D000428</t>
  </si>
  <si>
    <t>$K$74</t>
  </si>
  <si>
    <t>_D000429</t>
  </si>
  <si>
    <t>$C$75</t>
  </si>
  <si>
    <t>_D000430</t>
  </si>
  <si>
    <t>$D$75</t>
  </si>
  <si>
    <t>_D000431</t>
  </si>
  <si>
    <t>$E$75</t>
  </si>
  <si>
    <t>_D000432</t>
  </si>
  <si>
    <t>$F$75</t>
  </si>
  <si>
    <t>_D000433</t>
  </si>
  <si>
    <t>$G$75</t>
  </si>
  <si>
    <t>_D000434</t>
  </si>
  <si>
    <t>$H$75</t>
  </si>
  <si>
    <t>_D000435</t>
  </si>
  <si>
    <t>$I$75</t>
  </si>
  <si>
    <t>_D000436</t>
  </si>
  <si>
    <t>$J$75</t>
  </si>
  <si>
    <t>_D000437</t>
  </si>
  <si>
    <t>$K$75</t>
  </si>
  <si>
    <t>_D000438</t>
  </si>
  <si>
    <t>$C$76</t>
  </si>
  <si>
    <t>_D000439</t>
  </si>
  <si>
    <t>$D$76</t>
  </si>
  <si>
    <t>_D000440</t>
  </si>
  <si>
    <t>$E$76</t>
  </si>
  <si>
    <t>_D000441</t>
  </si>
  <si>
    <t>$F$76</t>
  </si>
  <si>
    <t>_D000442</t>
  </si>
  <si>
    <t>$G$76</t>
  </si>
  <si>
    <t>_D000443</t>
  </si>
  <si>
    <t>$H$76</t>
  </si>
  <si>
    <t>_D000444</t>
  </si>
  <si>
    <t>$I$76</t>
  </si>
  <si>
    <t>_D000445</t>
  </si>
  <si>
    <t>$J$76</t>
  </si>
  <si>
    <t>_D000446</t>
  </si>
  <si>
    <t>$K$76</t>
  </si>
  <si>
    <t>_D000447</t>
  </si>
  <si>
    <t>$C$77</t>
  </si>
  <si>
    <t>_D000448</t>
  </si>
  <si>
    <t>$D$77</t>
  </si>
  <si>
    <t>_D000449</t>
  </si>
  <si>
    <t>$E$77</t>
  </si>
  <si>
    <t>_D000450</t>
  </si>
  <si>
    <t>$F$77</t>
  </si>
  <si>
    <t>_D000451</t>
  </si>
  <si>
    <t>$G$77</t>
  </si>
  <si>
    <t>_D000452</t>
  </si>
  <si>
    <t>$H$77</t>
  </si>
  <si>
    <t>_D000453</t>
  </si>
  <si>
    <t>$I$77</t>
  </si>
  <si>
    <t>_D000454</t>
  </si>
  <si>
    <t>$J$77</t>
  </si>
  <si>
    <t>_D000455</t>
  </si>
  <si>
    <t>$K$77</t>
  </si>
  <si>
    <t>_D000456</t>
  </si>
  <si>
    <t>$C$78</t>
  </si>
  <si>
    <t>_D000457</t>
  </si>
  <si>
    <t>$D$78</t>
  </si>
  <si>
    <t>_D000458</t>
  </si>
  <si>
    <t>$E$78</t>
  </si>
  <si>
    <t>_D000459</t>
  </si>
  <si>
    <t>$F$78</t>
  </si>
  <si>
    <t>_D000460</t>
  </si>
  <si>
    <t>$G$78</t>
  </si>
  <si>
    <t>_D000461</t>
  </si>
  <si>
    <t>$H$78</t>
  </si>
  <si>
    <t>_D000462</t>
  </si>
  <si>
    <t>$I$78</t>
  </si>
  <si>
    <t>_D000463</t>
  </si>
  <si>
    <t>$J$78</t>
  </si>
  <si>
    <t>_D000464</t>
  </si>
  <si>
    <t>$K$78</t>
  </si>
  <si>
    <t>_D000465</t>
  </si>
  <si>
    <t>$C$79</t>
  </si>
  <si>
    <t>_D000466</t>
  </si>
  <si>
    <t>$D$79</t>
  </si>
  <si>
    <t>_D000467</t>
  </si>
  <si>
    <t>$E$79</t>
  </si>
  <si>
    <t>_D000468</t>
  </si>
  <si>
    <t>$F$79</t>
  </si>
  <si>
    <t>_D000469</t>
  </si>
  <si>
    <t>$G$79</t>
  </si>
  <si>
    <t>_D000470</t>
  </si>
  <si>
    <t>$H$79</t>
  </si>
  <si>
    <t>_D000471</t>
  </si>
  <si>
    <t>$I$79</t>
  </si>
  <si>
    <t>_D000472</t>
  </si>
  <si>
    <t>$J$79</t>
  </si>
  <si>
    <t>_D000473</t>
  </si>
  <si>
    <t>$K$79</t>
  </si>
  <si>
    <t>_D000474</t>
  </si>
  <si>
    <t>$C$80</t>
  </si>
  <si>
    <t>_D000475</t>
  </si>
  <si>
    <t>$D$80</t>
  </si>
  <si>
    <t>_D000476</t>
  </si>
  <si>
    <t>$E$80</t>
  </si>
  <si>
    <t>_D000477</t>
  </si>
  <si>
    <t>$F$80</t>
  </si>
  <si>
    <t>_D000478</t>
  </si>
  <si>
    <t>$G$80</t>
  </si>
  <si>
    <t>_D000479</t>
  </si>
  <si>
    <t>$H$80</t>
  </si>
  <si>
    <t>_D000480</t>
  </si>
  <si>
    <t>$I$80</t>
  </si>
  <si>
    <t>_D000481</t>
  </si>
  <si>
    <t>$J$80</t>
  </si>
  <si>
    <t>_D000482</t>
  </si>
  <si>
    <t>$K$80</t>
  </si>
  <si>
    <t>_D000483</t>
  </si>
  <si>
    <t>$C$81</t>
  </si>
  <si>
    <t>_D000484</t>
  </si>
  <si>
    <t>$D$81</t>
  </si>
  <si>
    <t>_D000485</t>
  </si>
  <si>
    <t>$E$81</t>
  </si>
  <si>
    <t>_D000486</t>
  </si>
  <si>
    <t>$F$81</t>
  </si>
  <si>
    <t>_D000487</t>
  </si>
  <si>
    <t>$G$81</t>
  </si>
  <si>
    <t>_D000488</t>
  </si>
  <si>
    <t>$H$81</t>
  </si>
  <si>
    <t>_D000489</t>
  </si>
  <si>
    <t>$I$81</t>
  </si>
  <si>
    <t>_D000490</t>
  </si>
  <si>
    <t>$J$81</t>
  </si>
  <si>
    <t>_D000491</t>
  </si>
  <si>
    <t>$K$81</t>
  </si>
  <si>
    <t>_D000492</t>
  </si>
  <si>
    <t>$C$82</t>
  </si>
  <si>
    <t>_D000493</t>
  </si>
  <si>
    <t>$D$82</t>
  </si>
  <si>
    <t>_D000494</t>
  </si>
  <si>
    <t>$E$82</t>
  </si>
  <si>
    <t>_D000495</t>
  </si>
  <si>
    <t>$F$82</t>
  </si>
  <si>
    <t>_D000496</t>
  </si>
  <si>
    <t>$G$82</t>
  </si>
  <si>
    <t>_D000497</t>
  </si>
  <si>
    <t>$H$82</t>
  </si>
  <si>
    <t>_D000498</t>
  </si>
  <si>
    <t>$I$82</t>
  </si>
  <si>
    <t>_D000499</t>
  </si>
  <si>
    <t>$J$82</t>
  </si>
  <si>
    <t>_D000500</t>
  </si>
  <si>
    <t>$K$82</t>
  </si>
  <si>
    <t>_D000501</t>
  </si>
  <si>
    <t>$C$83</t>
  </si>
  <si>
    <t>_D000502</t>
  </si>
  <si>
    <t>$D$83</t>
  </si>
  <si>
    <t>_D000503</t>
  </si>
  <si>
    <t>$E$83</t>
  </si>
  <si>
    <t>_D000504</t>
  </si>
  <si>
    <t>$F$83</t>
  </si>
  <si>
    <t>_D000505</t>
  </si>
  <si>
    <t>$G$83</t>
  </si>
  <si>
    <t>_D000506</t>
  </si>
  <si>
    <t>$H$83</t>
  </si>
  <si>
    <t>_D000507</t>
  </si>
  <si>
    <t>$I$83</t>
  </si>
  <si>
    <t>_D000508</t>
  </si>
  <si>
    <t>$J$83</t>
  </si>
  <si>
    <t>_D000509</t>
  </si>
  <si>
    <t>$K$83</t>
  </si>
  <si>
    <t>_D000510</t>
  </si>
  <si>
    <t>$C$84</t>
  </si>
  <si>
    <t>_D000511</t>
  </si>
  <si>
    <t>$D$84</t>
  </si>
  <si>
    <t>_D000512</t>
  </si>
  <si>
    <t>$E$84</t>
  </si>
  <si>
    <t>_D000513</t>
  </si>
  <si>
    <t>$F$84</t>
  </si>
  <si>
    <t>_D000514</t>
  </si>
  <si>
    <t>$G$84</t>
  </si>
  <si>
    <t>_D000515</t>
  </si>
  <si>
    <t>$H$84</t>
  </si>
  <si>
    <t>_D000516</t>
  </si>
  <si>
    <t>$I$84</t>
  </si>
  <si>
    <t>_D000517</t>
  </si>
  <si>
    <t>$J$84</t>
  </si>
  <si>
    <t>_D000518</t>
  </si>
  <si>
    <t>$K$84</t>
  </si>
  <si>
    <t>_D000519</t>
  </si>
  <si>
    <t>$C$85</t>
  </si>
  <si>
    <t>_D000520</t>
  </si>
  <si>
    <t>$D$85</t>
  </si>
  <si>
    <t>_D000521</t>
  </si>
  <si>
    <t>$E$85</t>
  </si>
  <si>
    <t>_D000522</t>
  </si>
  <si>
    <t>$F$85</t>
  </si>
  <si>
    <t>_D000523</t>
  </si>
  <si>
    <t>$G$85</t>
  </si>
  <si>
    <t>_D000524</t>
  </si>
  <si>
    <t>$H$85</t>
  </si>
  <si>
    <t>_D000525</t>
  </si>
  <si>
    <t>$I$85</t>
  </si>
  <si>
    <t>_D000526</t>
  </si>
  <si>
    <t>$J$85</t>
  </si>
  <si>
    <t>_D000527</t>
  </si>
  <si>
    <t>$K$85</t>
  </si>
  <si>
    <t>_D000528</t>
  </si>
  <si>
    <t>$C$86</t>
  </si>
  <si>
    <t>_D000529</t>
  </si>
  <si>
    <t>$D$86</t>
  </si>
  <si>
    <t>_D000530</t>
  </si>
  <si>
    <t>$E$86</t>
  </si>
  <si>
    <t>_D000531</t>
  </si>
  <si>
    <t>$F$86</t>
  </si>
  <si>
    <t>_D000532</t>
  </si>
  <si>
    <t>$G$86</t>
  </si>
  <si>
    <t>_D000533</t>
  </si>
  <si>
    <t>$H$86</t>
  </si>
  <si>
    <t>_D000534</t>
  </si>
  <si>
    <t>$I$86</t>
  </si>
  <si>
    <t>_D000535</t>
  </si>
  <si>
    <t>$J$86</t>
  </si>
  <si>
    <t>_D000536</t>
  </si>
  <si>
    <t>$K$86</t>
  </si>
  <si>
    <t>_D000537</t>
  </si>
  <si>
    <t>$C$87</t>
  </si>
  <si>
    <t>_D000538</t>
  </si>
  <si>
    <t>$D$87</t>
  </si>
  <si>
    <t>_D000539</t>
  </si>
  <si>
    <t>$E$87</t>
  </si>
  <si>
    <t>_D000540</t>
  </si>
  <si>
    <t>$F$87</t>
  </si>
  <si>
    <t>_D000541</t>
  </si>
  <si>
    <t>$G$87</t>
  </si>
  <si>
    <t>_D000542</t>
  </si>
  <si>
    <t>$H$87</t>
  </si>
  <si>
    <t>_D000543</t>
  </si>
  <si>
    <t>$I$87</t>
  </si>
  <si>
    <t>_D000544</t>
  </si>
  <si>
    <t>$J$87</t>
  </si>
  <si>
    <t>_D000545</t>
  </si>
  <si>
    <t>$K$87</t>
  </si>
  <si>
    <t>_D000546</t>
  </si>
  <si>
    <t>$C$88</t>
  </si>
  <si>
    <t>_D000547</t>
  </si>
  <si>
    <t>$D$88</t>
  </si>
  <si>
    <t>_D000548</t>
  </si>
  <si>
    <t>$E$88</t>
  </si>
  <si>
    <t>_D000549</t>
  </si>
  <si>
    <t>$F$88</t>
  </si>
  <si>
    <t>_D000550</t>
  </si>
  <si>
    <t>$G$88</t>
  </si>
  <si>
    <t>_D000551</t>
  </si>
  <si>
    <t>$H$88</t>
  </si>
  <si>
    <t>_D000552</t>
  </si>
  <si>
    <t>$I$88</t>
  </si>
  <si>
    <t>_D000553</t>
  </si>
  <si>
    <t>$J$88</t>
  </si>
  <si>
    <t>_D000554</t>
  </si>
  <si>
    <t>$K$88</t>
  </si>
  <si>
    <t>_D000555</t>
  </si>
  <si>
    <t>$C$89</t>
  </si>
  <si>
    <t>_D000556</t>
  </si>
  <si>
    <t>$D$89</t>
  </si>
  <si>
    <t>_D000557</t>
  </si>
  <si>
    <t>$E$89</t>
  </si>
  <si>
    <t>_D000558</t>
  </si>
  <si>
    <t>$F$89</t>
  </si>
  <si>
    <t>_D000559</t>
  </si>
  <si>
    <t>$G$89</t>
  </si>
  <si>
    <t>_D000560</t>
  </si>
  <si>
    <t>$H$89</t>
  </si>
  <si>
    <t>_D000561</t>
  </si>
  <si>
    <t>$I$89</t>
  </si>
  <si>
    <t>_D000562</t>
  </si>
  <si>
    <t>$J$89</t>
  </si>
  <si>
    <t>_D000563</t>
  </si>
  <si>
    <t>$K$89</t>
  </si>
  <si>
    <t>_D000564</t>
  </si>
  <si>
    <t>$C$90</t>
  </si>
  <si>
    <t>_D000565</t>
  </si>
  <si>
    <t>$D$90</t>
  </si>
  <si>
    <t>_D000566</t>
  </si>
  <si>
    <t>$E$90</t>
  </si>
  <si>
    <t>_D000567</t>
  </si>
  <si>
    <t>$F$90</t>
  </si>
  <si>
    <t>_D000568</t>
  </si>
  <si>
    <t>$G$90</t>
  </si>
  <si>
    <t>_D000569</t>
  </si>
  <si>
    <t>$H$90</t>
  </si>
  <si>
    <t>_D000570</t>
  </si>
  <si>
    <t>$I$90</t>
  </si>
  <si>
    <t>_D000571</t>
  </si>
  <si>
    <t>$J$90</t>
  </si>
  <si>
    <t>_D000572</t>
  </si>
  <si>
    <t>$K$90</t>
  </si>
  <si>
    <t>_D000573</t>
  </si>
  <si>
    <t>$C$91</t>
  </si>
  <si>
    <t>_D000574</t>
  </si>
  <si>
    <t>$D$91</t>
  </si>
  <si>
    <t>_D000575</t>
  </si>
  <si>
    <t>$E$91</t>
  </si>
  <si>
    <t>_D000576</t>
  </si>
  <si>
    <t>$F$91</t>
  </si>
  <si>
    <t>_D000577</t>
  </si>
  <si>
    <t>$G$91</t>
  </si>
  <si>
    <t>_D000578</t>
  </si>
  <si>
    <t>$H$91</t>
  </si>
  <si>
    <t>_D000579</t>
  </si>
  <si>
    <t>$I$91</t>
  </si>
  <si>
    <t>_D000580</t>
  </si>
  <si>
    <t>$J$91</t>
  </si>
  <si>
    <t>_D000581</t>
  </si>
  <si>
    <t>$K$91</t>
  </si>
  <si>
    <t>_D000582</t>
  </si>
  <si>
    <t>$C$92</t>
  </si>
  <si>
    <t>_D000583</t>
  </si>
  <si>
    <t>$D$92</t>
  </si>
  <si>
    <t>_D000584</t>
  </si>
  <si>
    <t>$E$92</t>
  </si>
  <si>
    <t>_D000585</t>
  </si>
  <si>
    <t>$F$92</t>
  </si>
  <si>
    <t>_D000586</t>
  </si>
  <si>
    <t>$G$92</t>
  </si>
  <si>
    <t>_D000587</t>
  </si>
  <si>
    <t>$H$92</t>
  </si>
  <si>
    <t>_D000588</t>
  </si>
  <si>
    <t>$I$92</t>
  </si>
  <si>
    <t>_D000589</t>
  </si>
  <si>
    <t>$J$92</t>
  </si>
  <si>
    <t>_D000590</t>
  </si>
  <si>
    <t>$K$92</t>
  </si>
  <si>
    <t>_D000591</t>
  </si>
  <si>
    <t>$C$93</t>
  </si>
  <si>
    <t>_D000592</t>
  </si>
  <si>
    <t>$D$93</t>
  </si>
  <si>
    <t>_D000593</t>
  </si>
  <si>
    <t>$E$93</t>
  </si>
  <si>
    <t>_D000594</t>
  </si>
  <si>
    <t>$F$93</t>
  </si>
  <si>
    <t>_D000595</t>
  </si>
  <si>
    <t>$G$93</t>
  </si>
  <si>
    <t>_D000596</t>
  </si>
  <si>
    <t>$H$93</t>
  </si>
  <si>
    <t>_D000597</t>
  </si>
  <si>
    <t>$I$93</t>
  </si>
  <si>
    <t>_D000598</t>
  </si>
  <si>
    <t>$J$93</t>
  </si>
  <si>
    <t>_D000599</t>
  </si>
  <si>
    <t>$K$93</t>
  </si>
  <si>
    <t>_D000600</t>
  </si>
  <si>
    <t>$C$94</t>
  </si>
  <si>
    <t>_D000601</t>
  </si>
  <si>
    <t>$D$94</t>
  </si>
  <si>
    <t>_D000602</t>
  </si>
  <si>
    <t>$E$94</t>
  </si>
  <si>
    <t>_D000603</t>
  </si>
  <si>
    <t>$F$94</t>
  </si>
  <si>
    <t>_D000604</t>
  </si>
  <si>
    <t>$G$94</t>
  </si>
  <si>
    <t>_D000605</t>
  </si>
  <si>
    <t>$H$94</t>
  </si>
  <si>
    <t>_D000606</t>
  </si>
  <si>
    <t>$I$94</t>
  </si>
  <si>
    <t>_D000607</t>
  </si>
  <si>
    <t>$J$94</t>
  </si>
  <si>
    <t>_D000608</t>
  </si>
  <si>
    <t>$K$94</t>
  </si>
  <si>
    <t>_D000609</t>
  </si>
  <si>
    <t>$C$95</t>
  </si>
  <si>
    <t>_D000610</t>
  </si>
  <si>
    <t>$D$95</t>
  </si>
  <si>
    <t>_D000611</t>
  </si>
  <si>
    <t>$E$95</t>
  </si>
  <si>
    <t>_D000612</t>
  </si>
  <si>
    <t>$F$95</t>
  </si>
  <si>
    <t>_D000613</t>
  </si>
  <si>
    <t>$G$95</t>
  </si>
  <si>
    <t>_D000614</t>
  </si>
  <si>
    <t>$H$95</t>
  </si>
  <si>
    <t>_D000615</t>
  </si>
  <si>
    <t>$I$95</t>
  </si>
  <si>
    <t>_D000616</t>
  </si>
  <si>
    <t>$J$95</t>
  </si>
  <si>
    <t>_D000617</t>
  </si>
  <si>
    <t>$K$95</t>
  </si>
  <si>
    <t>_D000618</t>
  </si>
  <si>
    <t>$C$96</t>
  </si>
  <si>
    <t>_D000619</t>
  </si>
  <si>
    <t>$D$96</t>
  </si>
  <si>
    <t>_D000620</t>
  </si>
  <si>
    <t>$E$96</t>
  </si>
  <si>
    <t>_D000621</t>
  </si>
  <si>
    <t>$F$96</t>
  </si>
  <si>
    <t>_D000622</t>
  </si>
  <si>
    <t>$G$96</t>
  </si>
  <si>
    <t>_D000623</t>
  </si>
  <si>
    <t>$H$96</t>
  </si>
  <si>
    <t>_D000624</t>
  </si>
  <si>
    <t>$I$96</t>
  </si>
  <si>
    <t>_D000625</t>
  </si>
  <si>
    <t>$J$96</t>
  </si>
  <si>
    <t>_D000626</t>
  </si>
  <si>
    <t>$K$96</t>
  </si>
  <si>
    <t>_D000627</t>
  </si>
  <si>
    <t>$C$97</t>
  </si>
  <si>
    <t>_D000628</t>
  </si>
  <si>
    <t>$D$97</t>
  </si>
  <si>
    <t>_D000629</t>
  </si>
  <si>
    <t>$E$97</t>
  </si>
  <si>
    <t>_D000630</t>
  </si>
  <si>
    <t>$F$97</t>
  </si>
  <si>
    <t>_D000631</t>
  </si>
  <si>
    <t>$G$97</t>
  </si>
  <si>
    <t>_D000632</t>
  </si>
  <si>
    <t>$H$97</t>
  </si>
  <si>
    <t>_D000633</t>
  </si>
  <si>
    <t>$I$97</t>
  </si>
  <si>
    <t>_D000634</t>
  </si>
  <si>
    <t>$J$97</t>
  </si>
  <si>
    <t>_D000635</t>
  </si>
  <si>
    <t>$K$97</t>
  </si>
  <si>
    <t>_D000636</t>
  </si>
  <si>
    <t>$C$98</t>
  </si>
  <si>
    <t>_D000637</t>
  </si>
  <si>
    <t>$D$98</t>
  </si>
  <si>
    <t>_D000638</t>
  </si>
  <si>
    <t>$E$98</t>
  </si>
  <si>
    <t>_D000639</t>
  </si>
  <si>
    <t>$F$98</t>
  </si>
  <si>
    <t>_D000640</t>
  </si>
  <si>
    <t>$G$98</t>
  </si>
  <si>
    <t>_D000641</t>
  </si>
  <si>
    <t>$H$98</t>
  </si>
  <si>
    <t>_D000642</t>
  </si>
  <si>
    <t>$I$98</t>
  </si>
  <si>
    <t>_D000643</t>
  </si>
  <si>
    <t>$J$98</t>
  </si>
  <si>
    <t>_D000644</t>
  </si>
  <si>
    <t>$K$98</t>
  </si>
  <si>
    <t>_D000645</t>
  </si>
  <si>
    <t>$C$99</t>
  </si>
  <si>
    <t>_D000646</t>
  </si>
  <si>
    <t>$D$99</t>
  </si>
  <si>
    <t>_D000647</t>
  </si>
  <si>
    <t>$E$99</t>
  </si>
  <si>
    <t>_D000648</t>
  </si>
  <si>
    <t>$F$99</t>
  </si>
  <si>
    <t>_D000649</t>
  </si>
  <si>
    <t>$G$99</t>
  </si>
  <si>
    <t>_D000650</t>
  </si>
  <si>
    <t>$H$99</t>
  </si>
  <si>
    <t>_D000651</t>
  </si>
  <si>
    <t>$I$99</t>
  </si>
  <si>
    <t>_D000652</t>
  </si>
  <si>
    <t>$J$99</t>
  </si>
  <si>
    <t>_D000653</t>
  </si>
  <si>
    <t>$K$99</t>
  </si>
  <si>
    <t>_D000654</t>
  </si>
  <si>
    <t>$C$100</t>
  </si>
  <si>
    <t>_D000655</t>
  </si>
  <si>
    <t>$D$100</t>
  </si>
  <si>
    <t>_D000656</t>
  </si>
  <si>
    <t>$E$100</t>
  </si>
  <si>
    <t>_D000657</t>
  </si>
  <si>
    <t>$F$100</t>
  </si>
  <si>
    <t>_D000658</t>
  </si>
  <si>
    <t>$G$100</t>
  </si>
  <si>
    <t>_D000659</t>
  </si>
  <si>
    <t>$H$100</t>
  </si>
  <si>
    <t>_D000660</t>
  </si>
  <si>
    <t>$I$100</t>
  </si>
  <si>
    <t>_D000661</t>
  </si>
  <si>
    <t>$J$100</t>
  </si>
  <si>
    <t>_D000662</t>
  </si>
  <si>
    <t>$K$100</t>
  </si>
  <si>
    <t>_D000663</t>
  </si>
  <si>
    <t>$C$101</t>
  </si>
  <si>
    <t>_D000664</t>
  </si>
  <si>
    <t>$D$101</t>
  </si>
  <si>
    <t>_D000665</t>
  </si>
  <si>
    <t>$E$101</t>
  </si>
  <si>
    <t>_D000666</t>
  </si>
  <si>
    <t>$F$101</t>
  </si>
  <si>
    <t>_D000667</t>
  </si>
  <si>
    <t>$G$101</t>
  </si>
  <si>
    <t>_D000668</t>
  </si>
  <si>
    <t>$H$101</t>
  </si>
  <si>
    <t>_D000669</t>
  </si>
  <si>
    <t>$I$101</t>
  </si>
  <si>
    <t>_D000670</t>
  </si>
  <si>
    <t>$J$101</t>
  </si>
  <si>
    <t>_D000671</t>
  </si>
  <si>
    <t>$K$101</t>
  </si>
  <si>
    <t>_D000672</t>
  </si>
  <si>
    <t>$C$102</t>
  </si>
  <si>
    <t>_D000673</t>
  </si>
  <si>
    <t>$D$102</t>
  </si>
  <si>
    <t>_D000674</t>
  </si>
  <si>
    <t>$E$102</t>
  </si>
  <si>
    <t>_D000675</t>
  </si>
  <si>
    <t>$F$102</t>
  </si>
  <si>
    <t>_D000676</t>
  </si>
  <si>
    <t>$G$102</t>
  </si>
  <si>
    <t>_D000677</t>
  </si>
  <si>
    <t>$H$102</t>
  </si>
  <si>
    <t>_D000678</t>
  </si>
  <si>
    <t>$I$102</t>
  </si>
  <si>
    <t>_D000679</t>
  </si>
  <si>
    <t>$J$102</t>
  </si>
  <si>
    <t>_D000680</t>
  </si>
  <si>
    <t>$K$102</t>
  </si>
  <si>
    <t>_D000681</t>
  </si>
  <si>
    <t>$C$103</t>
  </si>
  <si>
    <t>_D000682</t>
  </si>
  <si>
    <t>$D$103</t>
  </si>
  <si>
    <t>_D000683</t>
  </si>
  <si>
    <t>$E$103</t>
  </si>
  <si>
    <t>_D000684</t>
  </si>
  <si>
    <t>$F$103</t>
  </si>
  <si>
    <t>_D000685</t>
  </si>
  <si>
    <t>$G$103</t>
  </si>
  <si>
    <t>_D000686</t>
  </si>
  <si>
    <t>$H$103</t>
  </si>
  <si>
    <t>_D000687</t>
  </si>
  <si>
    <t>$I$103</t>
  </si>
  <si>
    <t>_D000688</t>
  </si>
  <si>
    <t>$J$103</t>
  </si>
  <si>
    <t>_D000689</t>
  </si>
  <si>
    <t>$K$103</t>
  </si>
  <si>
    <t>_D000690</t>
  </si>
  <si>
    <t>$C$104</t>
  </si>
  <si>
    <t>_D000691</t>
  </si>
  <si>
    <t>$D$104</t>
  </si>
  <si>
    <t>_D000692</t>
  </si>
  <si>
    <t>$E$104</t>
  </si>
  <si>
    <t>_D000693</t>
  </si>
  <si>
    <t>$F$104</t>
  </si>
  <si>
    <t>_D000694</t>
  </si>
  <si>
    <t>$G$104</t>
  </si>
  <si>
    <t>_D000695</t>
  </si>
  <si>
    <t>$H$104</t>
  </si>
  <si>
    <t>_D000696</t>
  </si>
  <si>
    <t>$I$104</t>
  </si>
  <si>
    <t>_D000697</t>
  </si>
  <si>
    <t>$J$104</t>
  </si>
  <si>
    <t>_D000698</t>
  </si>
  <si>
    <t>$K$104</t>
  </si>
  <si>
    <t>_D000699</t>
  </si>
  <si>
    <t>$C$105</t>
  </si>
  <si>
    <t>_D000700</t>
  </si>
  <si>
    <t>$D$105</t>
  </si>
  <si>
    <t>_D000701</t>
  </si>
  <si>
    <t>$E$105</t>
  </si>
  <si>
    <t>_D000702</t>
  </si>
  <si>
    <t>$F$105</t>
  </si>
  <si>
    <t>_D000703</t>
  </si>
  <si>
    <t>$G$105</t>
  </si>
  <si>
    <t>_D000704</t>
  </si>
  <si>
    <t>$H$105</t>
  </si>
  <si>
    <t>_D000705</t>
  </si>
  <si>
    <t>$I$105</t>
  </si>
  <si>
    <t>_D000706</t>
  </si>
  <si>
    <t>$J$105</t>
  </si>
  <si>
    <t>_D000707</t>
  </si>
  <si>
    <t>$K$105</t>
  </si>
  <si>
    <t>_D000708</t>
  </si>
  <si>
    <t>$C$106</t>
  </si>
  <si>
    <t>_D000709</t>
  </si>
  <si>
    <t>$D$106</t>
  </si>
  <si>
    <t>_D000710</t>
  </si>
  <si>
    <t>$E$106</t>
  </si>
  <si>
    <t>_D000711</t>
  </si>
  <si>
    <t>$F$106</t>
  </si>
  <si>
    <t>_D000712</t>
  </si>
  <si>
    <t>$G$106</t>
  </si>
  <si>
    <t>_D000713</t>
  </si>
  <si>
    <t>$H$106</t>
  </si>
  <si>
    <t>_D000714</t>
  </si>
  <si>
    <t>$I$106</t>
  </si>
  <si>
    <t>_D000715</t>
  </si>
  <si>
    <t>$J$106</t>
  </si>
  <si>
    <t>_D000716</t>
  </si>
  <si>
    <t>$K$106</t>
  </si>
  <si>
    <t>_D000717</t>
  </si>
  <si>
    <t>$C$107</t>
  </si>
  <si>
    <t>_D000718</t>
  </si>
  <si>
    <t>$D$107</t>
  </si>
  <si>
    <t>_D000719</t>
  </si>
  <si>
    <t>$E$107</t>
  </si>
  <si>
    <t>_D000720</t>
  </si>
  <si>
    <t>$F$107</t>
  </si>
  <si>
    <t>_D000721</t>
  </si>
  <si>
    <t>$G$107</t>
  </si>
  <si>
    <t>_D000722</t>
  </si>
  <si>
    <t>$H$107</t>
  </si>
  <si>
    <t>_D000723</t>
  </si>
  <si>
    <t>$I$107</t>
  </si>
  <si>
    <t>_D000724</t>
  </si>
  <si>
    <t>$J$107</t>
  </si>
  <si>
    <t>_D000725</t>
  </si>
  <si>
    <t>$K$107</t>
  </si>
  <si>
    <t>_D000726</t>
  </si>
  <si>
    <t>$C$108</t>
  </si>
  <si>
    <t>_D000727</t>
  </si>
  <si>
    <t>$D$108</t>
  </si>
  <si>
    <t>_D000728</t>
  </si>
  <si>
    <t>$E$108</t>
  </si>
  <si>
    <t>_D000729</t>
  </si>
  <si>
    <t>$F$108</t>
  </si>
  <si>
    <t>_D000730</t>
  </si>
  <si>
    <t>$G$108</t>
  </si>
  <si>
    <t>_D000731</t>
  </si>
  <si>
    <t>$H$108</t>
  </si>
  <si>
    <t>_D000732</t>
  </si>
  <si>
    <t>$I$108</t>
  </si>
  <si>
    <t>_D000733</t>
  </si>
  <si>
    <t>$J$108</t>
  </si>
  <si>
    <t>_D000734</t>
  </si>
  <si>
    <t>$K$108</t>
  </si>
  <si>
    <t>_S000735</t>
  </si>
  <si>
    <t>AI</t>
  </si>
  <si>
    <t>Additional Information</t>
  </si>
  <si>
    <t>V. Additional Information</t>
  </si>
  <si>
    <t>Sheet8</t>
  </si>
  <si>
    <t>$A$1:$C$29</t>
  </si>
  <si>
    <t>_C000736</t>
  </si>
  <si>
    <t>$B$1:$C$29</t>
  </si>
  <si>
    <t>_R000737</t>
  </si>
  <si>
    <t>$A$11:$C$29</t>
  </si>
  <si>
    <t>_D000738</t>
  </si>
  <si>
    <t>_D000739</t>
  </si>
  <si>
    <t>_D000740</t>
  </si>
  <si>
    <t>_D000741</t>
  </si>
  <si>
    <t>_D000742</t>
  </si>
  <si>
    <t>_D000743</t>
  </si>
  <si>
    <t>_D000744</t>
  </si>
  <si>
    <t>$C$23</t>
  </si>
  <si>
    <t>_D000745</t>
  </si>
  <si>
    <t>$C$25</t>
  </si>
  <si>
    <t>_D000746</t>
  </si>
  <si>
    <t>$C$27</t>
  </si>
  <si>
    <t>_D000747</t>
  </si>
  <si>
    <t>$C$29</t>
  </si>
  <si>
    <t>_S000748</t>
  </si>
  <si>
    <t>RC</t>
  </si>
  <si>
    <t>Report Certification</t>
  </si>
  <si>
    <t>VI. Report Certification</t>
  </si>
  <si>
    <t>Sheet9</t>
  </si>
  <si>
    <t>$A$10:$C$15</t>
  </si>
  <si>
    <t>_C000749</t>
  </si>
  <si>
    <t>$C$10:$C$15</t>
  </si>
  <si>
    <t>_R000750</t>
  </si>
  <si>
    <t>$A$11:$C$15</t>
  </si>
  <si>
    <t>_D000751</t>
  </si>
  <si>
    <t>_D000752</t>
  </si>
  <si>
    <t>_D000753</t>
  </si>
  <si>
    <t>_D000754</t>
  </si>
  <si>
    <t>$C$14</t>
  </si>
  <si>
    <t>_D000755</t>
  </si>
  <si>
    <t>Control Value</t>
  </si>
  <si>
    <t>Control Display</t>
  </si>
  <si>
    <t>txtAcctNo</t>
  </si>
  <si>
    <t>Textbox - Account Number</t>
  </si>
  <si>
    <t>txtPhone</t>
  </si>
  <si>
    <t>Textbox - Phone</t>
  </si>
  <si>
    <t>Textbox - Character</t>
  </si>
  <si>
    <t>Textbox - Date</t>
  </si>
  <si>
    <t>Textbox - Integer</t>
  </si>
  <si>
    <t>txtN1</t>
  </si>
  <si>
    <t>Textbox - Number 1 Decimal</t>
  </si>
  <si>
    <t>txtN2</t>
  </si>
  <si>
    <t>Textbox - Number 2 Decimal</t>
  </si>
  <si>
    <t>txtN3</t>
  </si>
  <si>
    <t>Textbox - Number 3 Decimals</t>
  </si>
  <si>
    <t>txtN4</t>
  </si>
  <si>
    <t>Textbox - Number 4 Decimals</t>
  </si>
  <si>
    <t>txtN5</t>
  </si>
  <si>
    <t>Textbox - Number 5 Decimals</t>
  </si>
  <si>
    <t>txtN6</t>
  </si>
  <si>
    <t>Textbox - Number 6 Decimals</t>
  </si>
  <si>
    <t>txtPC0</t>
  </si>
  <si>
    <t>Textbox - Percent 0 Decimal</t>
  </si>
  <si>
    <t>txtPC1</t>
  </si>
  <si>
    <t>Textbox - Percent 1 Decimal</t>
  </si>
  <si>
    <t>txtPC2</t>
  </si>
  <si>
    <t>Textbox - Percent 2 Decimals</t>
  </si>
  <si>
    <t>txtPC3</t>
  </si>
  <si>
    <t>Textbox - Percent 3 Decimals</t>
  </si>
  <si>
    <t>txtPC4</t>
  </si>
  <si>
    <t>Textbox - Percent 4 Decimals</t>
  </si>
  <si>
    <t>txtPC5</t>
  </si>
  <si>
    <t>Textbox - Percent 5 Decimals</t>
  </si>
  <si>
    <t>txtPC6</t>
  </si>
  <si>
    <t>Textbox - Percent 6 Decimals</t>
  </si>
  <si>
    <t>txtMCRLine</t>
  </si>
  <si>
    <t>Textbox - MCR Line</t>
  </si>
  <si>
    <t>cboSalaryOther</t>
  </si>
  <si>
    <t>Combobox - Salary/Other/Blank</t>
  </si>
  <si>
    <t>chkBox</t>
  </si>
  <si>
    <t>Checkbox</t>
  </si>
  <si>
    <t>opgTrueFalse</t>
  </si>
  <si>
    <t>Option Group - True/False</t>
  </si>
  <si>
    <t>opgYesNo</t>
  </si>
  <si>
    <t>Option Group - Yes/No</t>
  </si>
  <si>
    <t>Hospital Community Benefit Accountability Annual Report</t>
  </si>
  <si>
    <t>C1</t>
  </si>
  <si>
    <t>R1</t>
  </si>
  <si>
    <t>Hospital Name:</t>
  </si>
  <si>
    <t>Good Samaritan Medical Center</t>
  </si>
  <si>
    <t>R2</t>
  </si>
  <si>
    <t>Date:</t>
  </si>
  <si>
    <t>Submitted to:</t>
  </si>
  <si>
    <t>Department of Health Care Policy &amp; Financing</t>
  </si>
  <si>
    <t>Contents</t>
  </si>
  <si>
    <t>I. Overview</t>
  </si>
  <si>
    <t>III. Public Meeting Reporting</t>
  </si>
  <si>
    <t>IV. Investment and Expenses Reporting</t>
  </si>
  <si>
    <t>Appendix A - Definitions</t>
  </si>
  <si>
    <t>Appendix B - Schedule H Crosswalk</t>
  </si>
  <si>
    <t>Hospital Community Benefit Accountability Report</t>
  </si>
  <si>
    <r>
      <t>House Bill 19-1320 requires non-profit tax-exempt general hospitals, Denver Health Medical Center, and University of Colorado Hospital to complete a community health needs assessment every three years and an annual community benefit implementation plan every year</t>
    </r>
    <r>
      <rPr>
        <vertAlign val="subscript"/>
        <sz val="11"/>
        <color theme="1"/>
        <rFont val="Trebuchet MS"/>
        <family val="2"/>
      </rPr>
      <t>1</t>
    </r>
    <r>
      <rPr>
        <sz val="11"/>
        <color theme="1"/>
        <rFont val="Trebuchet MS"/>
        <family val="2"/>
      </rPr>
      <t>. Each reporting hospital is required to convene a public meeting at least once per year to seek feedback on the hospital’s community benefit activities and implementation plans. These hospitals are required to submit a report to the Department of Health Care Policy &amp; Financing (the Department) that includes but not limited to the following:</t>
    </r>
  </si>
  <si>
    <t xml:space="preserve">* Information on the public meeting held within the year </t>
  </si>
  <si>
    <t>* The most recent Community Health Needs Assessment</t>
  </si>
  <si>
    <t xml:space="preserve">* The most recent Community Benefit Implementation Plan </t>
  </si>
  <si>
    <t>* The most recent submitted IRS form 990 including Schedule H</t>
  </si>
  <si>
    <t>* A description of investments included in Schedule H</t>
  </si>
  <si>
    <t>* Expenses included on form 990</t>
  </si>
  <si>
    <t>More information can be found on the Hospital Community Benefit Accountability webpage at:</t>
  </si>
  <si>
    <t>Hospital Community Benefit Accountability Webpage</t>
  </si>
  <si>
    <t>Please direct any questions to the following email address:</t>
  </si>
  <si>
    <t>hcpf_hospitalcommunity@state.co.us?subject=Hospital Community Benefit Accountability</t>
  </si>
  <si>
    <r>
      <rPr>
        <vertAlign val="subscript"/>
        <sz val="11"/>
        <color theme="1"/>
        <rFont val="Calibri"/>
        <family val="2"/>
        <scheme val="minor"/>
      </rPr>
      <t>1</t>
    </r>
    <r>
      <rPr>
        <sz val="11"/>
        <color theme="1"/>
        <rFont val="Calibri"/>
        <family val="2"/>
        <scheme val="minor"/>
      </rPr>
      <t xml:space="preserve"> Long Term Care and Critical Access hospitals are not required to report.</t>
    </r>
  </si>
  <si>
    <t>C2</t>
  </si>
  <si>
    <t>Error Count (Hide Column)</t>
  </si>
  <si>
    <t>A. Sections within this report</t>
  </si>
  <si>
    <t>X</t>
  </si>
  <si>
    <t xml:space="preserve"> Public meeting reporting section completed</t>
  </si>
  <si>
    <t xml:space="preserve"> Investment and expenses reporting section completed</t>
  </si>
  <si>
    <t>R3</t>
  </si>
  <si>
    <t xml:space="preserve"> URL of the page on the hospital’s website where this report will be posted</t>
  </si>
  <si>
    <t>R4</t>
  </si>
  <si>
    <t>https://www.sclhealth.org/about/community-benefit/hospital-community-benefit-accountability-report/</t>
  </si>
  <si>
    <t>R5</t>
  </si>
  <si>
    <t>R6</t>
  </si>
  <si>
    <t>B. Attachments submitted with report</t>
  </si>
  <si>
    <t>R7</t>
  </si>
  <si>
    <t xml:space="preserve"> Most recent Community Health Needs Assessment</t>
  </si>
  <si>
    <t>R8</t>
  </si>
  <si>
    <t xml:space="preserve"> Most recent Community Benefit Implementation Plan </t>
  </si>
  <si>
    <t>R9</t>
  </si>
  <si>
    <t xml:space="preserve"> List of individuals and organizations invited to the public meeting </t>
  </si>
  <si>
    <t>R10</t>
  </si>
  <si>
    <t xml:space="preserve"> List of public meeting attendees and organizations represented </t>
  </si>
  <si>
    <t>R11</t>
  </si>
  <si>
    <t xml:space="preserve"> Public meeting agenda </t>
  </si>
  <si>
    <t>R12</t>
  </si>
  <si>
    <t xml:space="preserve"> Summary of the public meeting discussion </t>
  </si>
  <si>
    <t>R13</t>
  </si>
  <si>
    <t xml:space="preserve"> Most recent submitted form 990 including Schedule H or equivalent </t>
  </si>
  <si>
    <t>R14</t>
  </si>
  <si>
    <t xml:space="preserve"> Available evidence that shows how the investment improves Community health outcomes (Attachment is optional if description of evidence is provided within this report)</t>
  </si>
  <si>
    <t>Provide the following information on the public meeting held during the previous twelve months:</t>
  </si>
  <si>
    <t xml:space="preserve">Date: </t>
  </si>
  <si>
    <t xml:space="preserve">Time: </t>
  </si>
  <si>
    <t>5:00pm MT</t>
  </si>
  <si>
    <t xml:space="preserve">Location (place meeting held and city or if virtual, note platform): </t>
  </si>
  <si>
    <t>Virtual via Zoom</t>
  </si>
  <si>
    <t xml:space="preserve">Describe your outreach efforts for the public meeting being reported: </t>
  </si>
  <si>
    <t>Please enter responses below using a new row for each item.</t>
  </si>
  <si>
    <t>4-color newspaper ad ran October 16, 2022 in the Boulder Daily Camera.</t>
  </si>
  <si>
    <t>Facebooks ads placed on hospital's Facebook page on October 17, 2022.</t>
  </si>
  <si>
    <t>Direct emailed invitations sent October 5, 2022, reminder sent October 31, 2022. Emailed invitation list included 164 individuals, including required state agency invitees from guidance current in the Fall of 2022: Tennelle Swan from the Colorado Commission on Higher Education, Michele Shimomura from the Department of Public Health and Environment, Kyle Brown from the Division of Insurance within the Department of Regulatory Agencies, Isabelle Nathanson from the Office of Saving People Money on Health Insurance, Nancy Dolson from the Department of Health Care Policy and Financing, and Camille Harding from the Department of Human Services. Please see attached list of invited attendees.</t>
  </si>
  <si>
    <t>R15</t>
  </si>
  <si>
    <t xml:space="preserve">Describe the actions taken as a result of feedback from meeting participants: </t>
  </si>
  <si>
    <t>R16</t>
  </si>
  <si>
    <t>R17</t>
  </si>
  <si>
    <t>R18</t>
  </si>
  <si>
    <t>Participants did not have any feedback during the public meeting.</t>
  </si>
  <si>
    <t>R19</t>
  </si>
  <si>
    <t>R20</t>
  </si>
  <si>
    <t>R21</t>
  </si>
  <si>
    <t>R22</t>
  </si>
  <si>
    <t>R23</t>
  </si>
  <si>
    <t>R24</t>
  </si>
  <si>
    <t>R25</t>
  </si>
  <si>
    <t>R26</t>
  </si>
  <si>
    <t>R27</t>
  </si>
  <si>
    <t>R28</t>
  </si>
  <si>
    <t>R29</t>
  </si>
  <si>
    <t>R30</t>
  </si>
  <si>
    <t>R31</t>
  </si>
  <si>
    <t>R32</t>
  </si>
  <si>
    <t>R33</t>
  </si>
  <si>
    <t>R34</t>
  </si>
  <si>
    <t>R35</t>
  </si>
  <si>
    <t>R36</t>
  </si>
  <si>
    <t>CA1</t>
  </si>
  <si>
    <t>Provide the following information on the expenses included on submitted form 990:</t>
  </si>
  <si>
    <t>Amount</t>
  </si>
  <si>
    <t>RA1</t>
  </si>
  <si>
    <t>Total expenses included on Line 18 of Section 1 of submitted form 990</t>
  </si>
  <si>
    <t>RA2</t>
  </si>
  <si>
    <t>Revenue less expenses included on Line 19 of Section 1 of submitted form 990</t>
  </si>
  <si>
    <t>Reporting Hospitals not required to complete form 990 shall provide the above information as described on Lines 18 and 19 of form 990.</t>
  </si>
  <si>
    <t>In the table below provide a brief description of each investment made that was included in Parts I, II, and III of Schedule H and include the following:</t>
  </si>
  <si>
    <t>●</t>
  </si>
  <si>
    <t>Cost of the investment. For this reporting purpose, “investment” means the hospital’s expense net of offsetting revenue for financial assistance and means-tested government programs, other community benefits such as community health improvement services and community benefit operations, and/or community building activities. See the IRS instructions for Parts I, II, and III of Schedule H of Form 990 at www.irs.gov/pub/irs-pdf/i990sh.pdf.</t>
  </si>
  <si>
    <t xml:space="preserve">For each Schedule H investment that addressed a Community Identified Health Need identify the following categories: </t>
  </si>
  <si>
    <r>
      <rPr>
        <sz val="11"/>
        <color theme="1"/>
        <rFont val="Wingdings"/>
        <charset val="2"/>
      </rPr>
      <t xml:space="preserve">ü </t>
    </r>
    <r>
      <rPr>
        <sz val="11"/>
        <color theme="1"/>
        <rFont val="Trebuchet MS"/>
        <family val="2"/>
      </rPr>
      <t>Free or Discounted Health Care Services</t>
    </r>
  </si>
  <si>
    <r>
      <rPr>
        <sz val="11"/>
        <color theme="1"/>
        <rFont val="Wingdings"/>
        <charset val="2"/>
      </rPr>
      <t xml:space="preserve">ü </t>
    </r>
    <r>
      <rPr>
        <sz val="11"/>
        <color theme="1"/>
        <rFont val="Trebuchet MS"/>
        <family val="2"/>
      </rPr>
      <t>Programs that Address Health Behaviors or Risk</t>
    </r>
  </si>
  <si>
    <r>
      <rPr>
        <sz val="11"/>
        <color theme="1"/>
        <rFont val="Wingdings"/>
        <charset val="2"/>
      </rPr>
      <t xml:space="preserve">ü </t>
    </r>
    <r>
      <rPr>
        <sz val="11"/>
        <color theme="1"/>
        <rFont val="Trebuchet MS"/>
        <family val="2"/>
      </rPr>
      <t>Programs that Address the Social Determinants of Health</t>
    </r>
  </si>
  <si>
    <t>See Appendix A for definitions.</t>
  </si>
  <si>
    <t>See Appendix B for a Schedule H Crosswalk.</t>
  </si>
  <si>
    <t>Appendix B - Sch H Crosswalk</t>
  </si>
  <si>
    <t>For each investment that addressed a Community Identified Health Need briefly describe available evidence that shows how the investment improves Community health outcomes or provide the evidence as an attachment.</t>
  </si>
  <si>
    <t>Categories</t>
  </si>
  <si>
    <t>Schedule H Amounts</t>
  </si>
  <si>
    <t>All or part a Community Identified need (Y/N)</t>
  </si>
  <si>
    <t>Amount for free or discounted health services</t>
  </si>
  <si>
    <t>Amount for health behaviors or risk</t>
  </si>
  <si>
    <t>Amount for social determinants of health</t>
  </si>
  <si>
    <t>Amount for other community identified need category</t>
  </si>
  <si>
    <t>Does the Total match the sum of its parts?</t>
  </si>
  <si>
    <t>Totals</t>
  </si>
  <si>
    <t>N/A</t>
  </si>
  <si>
    <t>CB1</t>
  </si>
  <si>
    <t>CB2</t>
  </si>
  <si>
    <t>CB3</t>
  </si>
  <si>
    <t>CB4</t>
  </si>
  <si>
    <t>CB5</t>
  </si>
  <si>
    <t>CB6</t>
  </si>
  <si>
    <t>CB7</t>
  </si>
  <si>
    <t>CB8</t>
  </si>
  <si>
    <t>CB9</t>
  </si>
  <si>
    <t>Schedule H Categories</t>
  </si>
  <si>
    <t>Name and description of investments</t>
  </si>
  <si>
    <t>Available supporting evidence</t>
  </si>
  <si>
    <t>RB1</t>
  </si>
  <si>
    <t>PART I: CHARITY CARE AND MEANS-TESTED GOVERNMENT PROGRAMS AND COMMUNITY HEALTH IMPROVEMENT SERVICES AND COMMUNITY BENEFIT CONTRIBUTIONS</t>
  </si>
  <si>
    <t>RB2</t>
  </si>
  <si>
    <t>Charity Care and Means-Tested Government Programs: Charity Care at Cost</t>
  </si>
  <si>
    <t>Y</t>
  </si>
  <si>
    <t>Health care services provided for free or at reduced prices to low income patients.</t>
  </si>
  <si>
    <t>See Summary of the public meeting discussion. Also: "MFA (medical financial assistance) improved members’ ability to pay for medical services and increased their satisfaction with health services." Conner DA, Beck A, Clarke C, Wright L, Narwaney K, Bermingham NW. Quality and cost evaluation of a medical financial assistance program. Perm J. 2013 Winter;17(1):31-7. doi: 10.7812/TPP/12-070. PMID: 23596366; PMCID: PMC3627799.</t>
  </si>
  <si>
    <t>RB3</t>
  </si>
  <si>
    <t>Charity Care and Means-Tested Government Programs: Unreimbursed Medicaid</t>
  </si>
  <si>
    <t>Government sponsored means-tested health care programs and services.</t>
  </si>
  <si>
    <t>See Summary of the public meeting discussion. Also: "Expansion has caused an increase in healthcare access, healthcare utilization, and positive health outcomes among newly insured Medicaid patients." Kim, A., &amp;  Zhao, L. (2021). Examining the effects of the Medicaid expansion on health outcomes. World Medical &amp; Health Policy, 1– 11. https://doi.org/10.1002/wmh3.464</t>
  </si>
  <si>
    <t>RB4</t>
  </si>
  <si>
    <t>Charity Care and Means-Tested Government Programs: Unreimbursed Costs: Other Means-Tested Government Programs</t>
  </si>
  <si>
    <t>Government sponsored means-tested health care programs and services (e.g. State Children’s Health Insurance Programs, medical programs for low-income or medically indigent persons not eligible for Medicaid).</t>
  </si>
  <si>
    <t>See Summary of the public meeting discussion. Also: "Providing health insurance to Medicaid/CHIP-eligible uninsured children improves health, healthcare access and quality, and parental satisfaction; reduces unmet needs and out-of-pocket costs; and saves $2886/insured child/year." Flores, G., Lin, H., Walker, C. et al. The health and healthcare impact of providing insurance coverage to uninsured children: A prospective observational study. BMC Public Health 17, 553 (2017). https://doi.org/10.1186/s12889-017-4363-z</t>
  </si>
  <si>
    <t>RB5</t>
  </si>
  <si>
    <t>Other Benefits: Community Health Improvement Services and Community Benefit Operations</t>
  </si>
  <si>
    <t>Includes programs for the community to improve health behaviors and risks, including classes on health improvement topics (such as Aging Mastery, etc.), as well as providing child car seat safety checks, suicide prevention, and support groups for people recovering from cancer or stroke, education for new parents to learn birthing, baby care, and breastfeeding, and support for regional trauma services (including classes on Stop the Bleed and Injury Prevention). Also includes Community Benefit Operations, including staff to lead programs and manage hospital community benefit, and expenses related to the 2021 Community Benefit Needs Assessment porcess and documents. Other Community Health Needs also includes $295,087 in unreimbursed expenses related to responding to the COVID-19 pandemic in the hospital's service area; these are actual expenses incurred related to the pandemic response that were not covered by federal or state funds or other revenues.</t>
  </si>
  <si>
    <t>See Summary of the public meeting discussion. Also, health promotion programs, such as classes on specific health topics targeted to specific groups, are effective in improving health knowledge and health positive behaviors. Huang LH, Chen SW, Yu YP, Chen PR, Lin YC. The effectiveness of health promotion education programs for community elderly. J Nurs Res. 2002 Dec;10(4):261-70. doi: 10.1097/01.jnr.0000347607.68424.f9. PMID: 12522739. Waddell K, Belal A, Alam S, Wilson MG. Rapid synthesis: Examining the effects of prenatal education. Hamilton, Canada: McMaster Health Forum, 27 September 2019.</t>
  </si>
  <si>
    <t>The total amount for GSMC’s 2021 community benefit on the CBISA website is listed as $1,868,854. $1,351,369 was for Health Professional Education and $346,351 was for Cash and In-kind Contributions. That only leaves $171,134 for Other Benefits from the total of $1,868,854 left which is split between Community Benefit Operations ($92,092) and Community Health Improvement Services ($79,042).</t>
  </si>
  <si>
    <t>RB6</t>
  </si>
  <si>
    <t>Other Benefits: Health Professions Education</t>
  </si>
  <si>
    <t>All Health Professions Education investments are intended to increase the size of and improve the quality of the area's health care workforce to improve access to care. Investments include training and skills-building programs for health care professionals, including nurses and nursing students and students of pharmacy, radiology, and respiratory services from regional schools and training programs.</t>
  </si>
  <si>
    <t xml:space="preserve">See Summary of the public meeting discussion. Also, findings from the hospital's 2018 Community Health Needs Assessment identified the community health need for Health Professions Education. The ratio of primary care physicians in the community to individuals living in the community, an indicator of availability of a qualified health care workforce in a community that guides federal designations such as Health Provider Shortage Areas, ranges from 1:820 to 1:2,910 for the counties served by Good Samaritan, compared to the Colorado statewide average of 1:1,262. This range indicates a need for health professions education to improve the healthcare workforce in the communies served. </t>
  </si>
  <si>
    <t>RB7</t>
  </si>
  <si>
    <t>Other Benefits: Subsidized Health Services</t>
  </si>
  <si>
    <t>All Subsidized Health Services, including the following departments: Infusion Center, Dialysis, Obstetrics and Newborns and Neonatal Intensive Care Unit, Cardio/pulmonary Rehabilitation,  and Behavioral Health.</t>
  </si>
  <si>
    <t>See Summary of the public meeting discussion. Also, findings from the hospital's 2018 Community Health Needs Assessment identified the community health need for Subsidized Health Services. 1) The breast cancer mortality rate (deaths per 100,000 persons) for the hospital's service area rangted from 37.3 to 71.4 compared to Colorado's statewide average of 64.6, indicating a need for oncology care (medical and radiation oncology). 2)  The diabetes mortality rate (deaths per 100,000 persons) for the hospital's service area ranged from 8.4 to 19.5 compared to Colorado's statewide average of 15.3, indicating a need for dialysis care. 3) The infant mortality rate (deaths per 1,000 live births) for the hospital's service area ranged from 4.8 to 6.5 compared to Colorado's statewide average of 5.6, indicating a need for obstetrical/newborn care and NICU services. 4) While not indicated in the CHNA,  COVID-19 emerging in 2020 having a serious impact on pulmonary health for people who contracted theillness, emergency department utilization data show that chest pain and shortness of breath--  both indicative of possible cardiac or pulmonary disease-- were the No. 1 and No. 3 reasons for emergency department utilization even prior to 2020, indicating a need for cardio-pulmonary rehab services following treatment. 5) In the 2018 CHNA, whjich is the most recent CHNA for the reporting period, a participant said anout mental health care in teh hospital's service area that "Inpatient services are insufficient. There are fewer beds available now than there were 15 years ago for behavioral health. A hospital closed down, Centennial Peaks, so after a 72-hour hold, you just have to hope there will be a bed." This is an indication that while the prevalence of mental health disorders in the area may not be higher than statewide averages, the aceess to care issue remains and the hospital's role in providing emergency behavioral health services is vital to the ommunity.</t>
  </si>
  <si>
    <t>RB8</t>
  </si>
  <si>
    <t>Other Benefits: Research</t>
  </si>
  <si>
    <t>RB9</t>
  </si>
  <si>
    <t>Other Benefits: Cash and In-Kind Contributions</t>
  </si>
  <si>
    <t>Contributions of cash or in-kind services to support social determinants of health improvement efforts in the community. Supports 8 community-based organizations and initiatives that support health and wellness in the region, including cash gifts totaling more than $10,000 to Bicycle Colorado, Broomfield FISH, City of Broomfield Parks and Recreation, Clinica Family Health, Mental Health Partners, Sister Carmen Community Center, Via Mobility, WOW! Children's Museum, and Project CURE.</t>
  </si>
  <si>
    <t>See Summary of the public meeting discussion. Also:
1.	Wiest, D., Yang, Q., Wilson, C., and Dravid, N. Outcomes of a Citywide Campaign to Reduce Medicaid Hospital Readmissions With Connection to Primary Care Within 7 Days of Hospital Discharge. JAMA Network Open. 2019. 2(1):e187369. DOI: 10.1001/jamanetworkopen.2018.7369. https://jamanetwork.com/journals/jamanetworkopen/fullarticle/2722571
2.	Schrader, C. et al. Common step-wise interventions improved primary care clinic visits and reduced emergency department discharge failures: a large-scale retrospective observational study. BMC Health Services Research. 2019. 19:451. https://doi.org/10.1186/s12913-019-4300-1.
3.	Shea, S., Bach, CE. A Review of Five Major Community Based Cardiovascular Disease Prevention Programs. Part I; Rationale, Design and Theoretical Framework. Am J Health Promot. 1990; 4:203-213.
4.	Auerbach J, DeSalvo KB. The practical playbook in action: improving health through cross sector partnerships. In: Michener JL, Castrucci BC, Bradley DW, editors. The practical playbook II, building multisector partnerships that work. New York (NY): Oxford University Press; 2019. p. 15–22. [Google Scholar]
5.	Michener JL, Briss P. Health Systems Approaches to Preventing Chronic Disease: New Partners, New Tools, and New Strategies. Prev Chronic Dis. 2019;16:E136. Published 2019 Oct 3. doi:10.5888/pcd16.190248
6.	Chaiyachati KH, Qi M, Werner RM. Nonprofit hospital community benefit spending and readmission rates. Popul Health Manag. 2019 May 29. [Epub ahead of print]. 
7.	Berkowitz, S. A., S. Basu, J. B. Meigs, and H. K. Seligman. 2018. Food insecurity and health care expenditures in the United States, 2011–2013. Health Services Research 53(3):1600–1620.
8.	Bradley, E. H., M. Canavan, E. Rogan, K. Talbert-Slagle, C. Ndumele, L. Taylor, and L. A. Curry. 2016. Variation in health outcomes: The role of spending on social services, public health, and health care, 2000–09. Health Affairs 35(5):760–768.
9.	Braveman, P., and L. Gottlieb. 2014. The social determinants of health: It’s time to consider the causes of the causes. Public Health Reports 129(Suppl 2):19–31.
10.	Cordier, T., Y. Song, J. Cambon, G. S. Haugh, M. Steffen, P. Hardy, M. Staehly, A. Hagan, V. Gopal, P. D. Tye, and A. Renda. 2018. A bold goal: More healthy days through improved community health. Population Health Management 21(3):202–208.
11.	Cockerham, W. C., B. W. Hamby, and G. R. Oates. 2017. The social determinants of chronic disease. American Journal of Preventive Medicine 52(1S1):S5–S12.
12.	Gottlieb, L. M., H. Wing, and N. E. Adler. 2017b. A systematic review of interventions on patients’ social and economic needs. American Journal of Preventive Medicine 53(5):719–729.
13.	Merzel C., D'Affliti J., Reconsidering community-based health promotion: promise, performance, and potential. Am J Public Health. 2003; 93: 557-574
14.	Vecino-Ortiz, A. Jafri, A. Hyder, AA. Effective interventions for unintentional injuries: a systematic review and mortality impact assessment among the poorest billion, The Lancet Global Health. 2018; Vol. 6. Issue 5: e523-e534.</t>
  </si>
  <si>
    <t>RB10</t>
  </si>
  <si>
    <t>RB11</t>
  </si>
  <si>
    <t>PART II: COMMUNITY BUILDING ACTIVITIES</t>
  </si>
  <si>
    <t>RB12</t>
  </si>
  <si>
    <t>Physical Improvements And Housing</t>
  </si>
  <si>
    <t>RB13</t>
  </si>
  <si>
    <t>Economic Development</t>
  </si>
  <si>
    <t>RB14</t>
  </si>
  <si>
    <t>Community Supports</t>
  </si>
  <si>
    <t>RB15</t>
  </si>
  <si>
    <t>Environmental Improvements</t>
  </si>
  <si>
    <t>RB16</t>
  </si>
  <si>
    <t>Leadership Development and Training for Community Members</t>
  </si>
  <si>
    <t>RB17</t>
  </si>
  <si>
    <t>Coalition Building</t>
  </si>
  <si>
    <t>RB18</t>
  </si>
  <si>
    <t>Community Health Improvement</t>
  </si>
  <si>
    <t>RB19</t>
  </si>
  <si>
    <t>Workforce Development</t>
  </si>
  <si>
    <t>RB20</t>
  </si>
  <si>
    <t>Other</t>
  </si>
  <si>
    <t>RB21</t>
  </si>
  <si>
    <t>RB22</t>
  </si>
  <si>
    <t>PART III: BAD DEBT, MEDICARE, AND COLLECTION PRACTICES</t>
  </si>
  <si>
    <t>RB23</t>
  </si>
  <si>
    <t>Section A: Bad Debt Expense: Enter the Amount of the Organization's Bad Debt Expenses</t>
  </si>
  <si>
    <t>RB24</t>
  </si>
  <si>
    <t>Section B: Medicare: Enter Total Revenue Received from Medicare (including DSH and IME)</t>
  </si>
  <si>
    <t>RB25</t>
  </si>
  <si>
    <t>Section B: Medicare: Enter Medicare Allowable Costs of Care (relating to payments on line 5)</t>
  </si>
  <si>
    <t>RB26</t>
  </si>
  <si>
    <t>Subtract line 6 from line 5. This is the surplus (or shortfall)</t>
  </si>
  <si>
    <t>RB27</t>
  </si>
  <si>
    <t>RB28</t>
  </si>
  <si>
    <t>FINANCIAL ASSISTANCE POLICY</t>
  </si>
  <si>
    <t>RB29</t>
  </si>
  <si>
    <t>https://www.sclhealth.org/patients-visitors/billing-and-insurance/financial-assistance/</t>
  </si>
  <si>
    <t>RB30</t>
  </si>
  <si>
    <t>RB31</t>
  </si>
  <si>
    <t>RB32</t>
  </si>
  <si>
    <t>RB33</t>
  </si>
  <si>
    <t>RB34</t>
  </si>
  <si>
    <t>RB35</t>
  </si>
  <si>
    <t>RB36</t>
  </si>
  <si>
    <t>RB37</t>
  </si>
  <si>
    <t>RB38</t>
  </si>
  <si>
    <t>RB39</t>
  </si>
  <si>
    <t>RB40</t>
  </si>
  <si>
    <t>RB41</t>
  </si>
  <si>
    <t>RB42</t>
  </si>
  <si>
    <t>RB43</t>
  </si>
  <si>
    <t>RB44</t>
  </si>
  <si>
    <t>RB45</t>
  </si>
  <si>
    <t>RB46</t>
  </si>
  <si>
    <t>RB47</t>
  </si>
  <si>
    <t>RB48</t>
  </si>
  <si>
    <t>RB49</t>
  </si>
  <si>
    <t>RB50</t>
  </si>
  <si>
    <t>RB51</t>
  </si>
  <si>
    <t>RB52</t>
  </si>
  <si>
    <t>RB53</t>
  </si>
  <si>
    <t>RB54</t>
  </si>
  <si>
    <t>RB55</t>
  </si>
  <si>
    <t>RB56</t>
  </si>
  <si>
    <t>RB57</t>
  </si>
  <si>
    <t>RB58</t>
  </si>
  <si>
    <t>RB59</t>
  </si>
  <si>
    <t>RB60</t>
  </si>
  <si>
    <t>RB61</t>
  </si>
  <si>
    <t>RB62</t>
  </si>
  <si>
    <t>RB63</t>
  </si>
  <si>
    <t>RB64</t>
  </si>
  <si>
    <t>RB65</t>
  </si>
  <si>
    <t>RB66</t>
  </si>
  <si>
    <t>RB67</t>
  </si>
  <si>
    <t>RB68</t>
  </si>
  <si>
    <t>RB69</t>
  </si>
  <si>
    <t>RB70</t>
  </si>
  <si>
    <t>RB71</t>
  </si>
  <si>
    <t>RB72</t>
  </si>
  <si>
    <t>RB73</t>
  </si>
  <si>
    <t>RB74</t>
  </si>
  <si>
    <t>RB75</t>
  </si>
  <si>
    <t>Please provide any additional information you feel is relevant to the items being reported on.</t>
  </si>
  <si>
    <t>Enter responses below using a new row for each new note.</t>
  </si>
  <si>
    <t>Note 1</t>
  </si>
  <si>
    <t>Box D34 on the Investments &amp; Expenses tab includes only those expenses counted on the 2021 IRS Form 990 Schedule H Part I: Financial Assistance and Certain Other Community Benefit At Cost. It does not include Bad Debt ($6,484,045), or Medicare shortfall ($21,928,409). The hospital has chosen to include these categories here to provide transparency and complete information tied to Schedule H, but for purposes of state calculations and reporting, has not included these two Schedule H, Part III (Section A and B) categories in the worksheet total.</t>
  </si>
  <si>
    <t>Note 2</t>
  </si>
  <si>
    <t>Numerous investments and strategic decisions have a bearing on what kinds of benefits a community will – or will not – experience from the healthcare providers in that community. In the spirit of public-private partnerships to improve the health of people living in Brighton and Adams County, the State should consider including in its review and reporting additional community benefits, such as Medicaid and other losses that result from providing critically needed services, especially where those services are needed due to gaps in public systems, or programming or services provided through grants and philanthropy-funded initiatives at the hospitals.</t>
  </si>
  <si>
    <t>Note 3</t>
  </si>
  <si>
    <t>Available evidence that shows how the investment improves Community Health outcomes is included in the Investments &amp; Expenses tab of this report and is not attached as a separate document.</t>
  </si>
  <si>
    <t>Note 4</t>
  </si>
  <si>
    <t>Good Samaritan Medical Center partnered with Platte Valley Medical Center to host a joint public meeting. Meeting agenda, invitation list, attendee list, and recording will reflect the joint nature of the meeting.</t>
  </si>
  <si>
    <t>Note 5</t>
  </si>
  <si>
    <t>Note 6</t>
  </si>
  <si>
    <t>Note 7</t>
  </si>
  <si>
    <t>Note 8</t>
  </si>
  <si>
    <t>Note 9</t>
  </si>
  <si>
    <t>Note 10</t>
  </si>
  <si>
    <t>Part I</t>
  </si>
  <si>
    <t>Financial Assistance and Means-Tested Government Programs</t>
  </si>
  <si>
    <t>a) number of activities or programs (optional)</t>
  </si>
  <si>
    <t>b) persons served (optional)</t>
  </si>
  <si>
    <t>c) Total community benefit expense</t>
  </si>
  <si>
    <t>d) direct offsetting revenue</t>
  </si>
  <si>
    <t xml:space="preserve">e) net community benefit expense </t>
  </si>
  <si>
    <t>f) percent of total expense</t>
  </si>
  <si>
    <t>a</t>
  </si>
  <si>
    <t>Financial Assistance at cost (from worksheet 1)</t>
  </si>
  <si>
    <t>b</t>
  </si>
  <si>
    <t>Medicaid</t>
  </si>
  <si>
    <t>c</t>
  </si>
  <si>
    <t>Cost of other means-tested government programs (from worksheet 3, column b)</t>
  </si>
  <si>
    <t>d</t>
  </si>
  <si>
    <t>Total</t>
  </si>
  <si>
    <t>Other Benefits</t>
  </si>
  <si>
    <t>e</t>
  </si>
  <si>
    <t>Community health improvement services and community benefit operations (from worksheet 4)</t>
  </si>
  <si>
    <t>f</t>
  </si>
  <si>
    <t>health professions educations (from worksheet 5)</t>
  </si>
  <si>
    <t>g</t>
  </si>
  <si>
    <t>subsidized health services (from worksheet 6)</t>
  </si>
  <si>
    <t>h</t>
  </si>
  <si>
    <t>research (from worksheet 7)</t>
  </si>
  <si>
    <t>i</t>
  </si>
  <si>
    <t>cash and in-kind contributions for community benefit (from worksheet 8)</t>
  </si>
  <si>
    <t>j</t>
  </si>
  <si>
    <t>Total Other Benefits</t>
  </si>
  <si>
    <t>k</t>
  </si>
  <si>
    <t>Grand Total (add lines 7d and 7j)</t>
  </si>
  <si>
    <t>Part II</t>
  </si>
  <si>
    <t>#</t>
  </si>
  <si>
    <t>Activity</t>
  </si>
  <si>
    <t>Physical improvements and housing</t>
  </si>
  <si>
    <t>Economic development</t>
  </si>
  <si>
    <t xml:space="preserve">community support </t>
  </si>
  <si>
    <t>environmental improvements</t>
  </si>
  <si>
    <t>leadership development and training for community members</t>
  </si>
  <si>
    <t>coalition building</t>
  </si>
  <si>
    <t xml:space="preserve">community health improvement advocacy </t>
  </si>
  <si>
    <t>workforce development</t>
  </si>
  <si>
    <t>Part III</t>
  </si>
  <si>
    <t>Section A. Bad Debt Expense</t>
  </si>
  <si>
    <t>amount</t>
  </si>
  <si>
    <t>Yes</t>
  </si>
  <si>
    <t>No</t>
  </si>
  <si>
    <t>Did the organization report bad debt expense in accordance with Healthcare Finacial Management Association Statement No. 15?</t>
  </si>
  <si>
    <t>Do not fill</t>
  </si>
  <si>
    <t xml:space="preserve">Enter the amount of the organization's bad debt expense. </t>
  </si>
  <si>
    <t>enter the estimated amount of the organization's bad debt expenses attributable to patients eligible under the organization's financial assistance policy.</t>
  </si>
  <si>
    <t>Section B. Medicare</t>
  </si>
  <si>
    <t>Enter total revenue received from Medicare (including DSH and IME)</t>
  </si>
  <si>
    <t>Enter Medicare allowable costs of care relating to payments on line 5</t>
  </si>
  <si>
    <t>subtract lines 6 from 5. This is the surplus (or shortfall)</t>
  </si>
  <si>
    <t>Check the box that describes the method used to determine the amount from line 6.</t>
  </si>
  <si>
    <t>Cost accounting system</t>
  </si>
  <si>
    <t>Cost to Charge ratio</t>
  </si>
  <si>
    <t>Check boxes:</t>
  </si>
  <si>
    <t>Section C. Collection Practices</t>
  </si>
  <si>
    <t>9a</t>
  </si>
  <si>
    <t>Did the organization have a written debt collection policy during the year?</t>
  </si>
  <si>
    <t>9b</t>
  </si>
  <si>
    <t>If "yes", did the organization's collection policy that applied to the largest number of its patient during the tax year contain provisions on the collection practices to be followed for patients who are known to qualify for financial assistance?</t>
  </si>
  <si>
    <t>VII. Report Certification</t>
  </si>
  <si>
    <r>
      <t xml:space="preserve">I certify that the information in this report is </t>
    </r>
    <r>
      <rPr>
        <sz val="11"/>
        <color theme="1"/>
        <rFont val="Trebuchet MS"/>
        <family val="2"/>
      </rPr>
      <t>provided according to all requirements set forth by the Department’s regulations found in the Code of Colorado Regulations (CCR) at 10 CCR 2505-10, Section 8.5000.</t>
    </r>
  </si>
  <si>
    <t>I agree to provide additional explanation or documentation at the Department’s requests within 10 business days of the request.</t>
  </si>
  <si>
    <t>Name:</t>
  </si>
  <si>
    <t>Title:</t>
  </si>
  <si>
    <t>Phone Number:</t>
  </si>
  <si>
    <t>Email Address:</t>
  </si>
  <si>
    <t>Appendix A  - Definitions</t>
  </si>
  <si>
    <r>
      <rPr>
        <b/>
        <sz val="11"/>
        <color theme="1"/>
        <rFont val="Trebuchet MS"/>
        <family val="2"/>
      </rPr>
      <t xml:space="preserve">Community </t>
    </r>
    <r>
      <rPr>
        <sz val="11"/>
        <color theme="1"/>
        <rFont val="Trebuchet MS"/>
        <family val="2"/>
      </rPr>
      <t>- the community that a hospital has defined as the community that it serves pursuant to 26 CFR § 1.501(r)-(b)(3).</t>
    </r>
  </si>
  <si>
    <r>
      <rPr>
        <b/>
        <sz val="11"/>
        <color theme="1"/>
        <rFont val="Trebuchet MS"/>
        <family val="2"/>
      </rPr>
      <t>Community Benefit Implementation Plan</t>
    </r>
    <r>
      <rPr>
        <sz val="11"/>
        <color theme="1"/>
        <rFont val="Trebuchet MS"/>
        <family val="2"/>
      </rPr>
      <t xml:space="preserve"> - a plan that satisfies the requirements of an implementation strategy as described in 26 CFR § 1.501(r)-3(c).</t>
    </r>
  </si>
  <si>
    <r>
      <rPr>
        <b/>
        <sz val="11"/>
        <color theme="1"/>
        <rFont val="Trebuchet MS"/>
        <family val="2"/>
      </rPr>
      <t>Community Health Center</t>
    </r>
    <r>
      <rPr>
        <sz val="11"/>
        <color theme="1"/>
        <rFont val="Trebuchet MS"/>
        <family val="2"/>
      </rPr>
      <t xml:space="preserve"> - a federally qualified health center as defined in 42 U.S.C. sec. 1395x(aa)(4) or a rural health clinic as defined in 42 U.S.C. sec. 1395x (aa)(2).</t>
    </r>
  </si>
  <si>
    <r>
      <rPr>
        <b/>
        <sz val="11"/>
        <color theme="1"/>
        <rFont val="Trebuchet MS"/>
        <family val="2"/>
      </rPr>
      <t>Community Health Needs Assessment</t>
    </r>
    <r>
      <rPr>
        <sz val="11"/>
        <color theme="1"/>
        <rFont val="Trebuchet MS"/>
        <family val="2"/>
      </rPr>
      <t xml:space="preserve"> - a community health needs assessment that satisfies the requirements of 26 CFR § 1.501(r)-3(b).</t>
    </r>
  </si>
  <si>
    <r>
      <rPr>
        <b/>
        <sz val="11"/>
        <color theme="1"/>
        <rFont val="Trebuchet MS"/>
        <family val="2"/>
      </rPr>
      <t>Community Identified Health Need</t>
    </r>
    <r>
      <rPr>
        <sz val="11"/>
        <color theme="1"/>
        <rFont val="Trebuchet MS"/>
        <family val="2"/>
      </rPr>
      <t xml:space="preserve"> - a health need of a Community that is identified in a Community Health Needs Assessment.</t>
    </r>
  </si>
  <si>
    <r>
      <rPr>
        <b/>
        <sz val="11"/>
        <color theme="1"/>
        <rFont val="Trebuchet MS"/>
        <family val="2"/>
      </rPr>
      <t>Financial assistance policy (FAP)</t>
    </r>
    <r>
      <rPr>
        <sz val="11"/>
        <color theme="1"/>
        <rFont val="Trebuchet MS"/>
        <family val="2"/>
      </rPr>
      <t xml:space="preserve"> - a written policy that meets the requirements described in 26 CFR § 1.501(r)– 4(b)</t>
    </r>
  </si>
  <si>
    <r>
      <rPr>
        <b/>
        <sz val="11"/>
        <color theme="1"/>
        <rFont val="Trebuchet MS"/>
        <family val="2"/>
      </rPr>
      <t>Free or Discounted Health Care Services</t>
    </r>
    <r>
      <rPr>
        <sz val="11"/>
        <color theme="1"/>
        <rFont val="Trebuchet MS"/>
        <family val="2"/>
      </rPr>
      <t xml:space="preserve"> - health care services provided by the hospital to persons who meet the hospital’s criteria for financial assistance and are unable to pay for all or a portion of the services, or physical or behavioral health care services funded by the hospital but provided without charge to patients by other organizations in the Community. Free or Discounted Health Care Services does not include the following:</t>
    </r>
  </si>
  <si>
    <t>1. Services reimbursed through the Colorado Indigent Care Program (CICP),</t>
  </si>
  <si>
    <t>2. Bad debt or uncollectable amounts owed that the hospital recorded as revenue but wrote off due to a patient’s failure to pay, or the cost of providing care to such patients,</t>
  </si>
  <si>
    <t>3. The difference between the cost of care provided under Medicaid or other means-tested government programs or under Medicare and the revenue derived therefrom,</t>
  </si>
  <si>
    <t>4. Self-pay or prompt pay discounts, or</t>
  </si>
  <si>
    <t>5. Contractual adjustments with any third-party payers.</t>
  </si>
  <si>
    <t>Examples of Free or Discounted Health Care Services</t>
  </si>
  <si>
    <t>* Charity care or financial assistance program excluding CICP</t>
  </si>
  <si>
    <t>* Free services such as vaccination clinics or examinations</t>
  </si>
  <si>
    <r>
      <rPr>
        <b/>
        <sz val="11"/>
        <color theme="1"/>
        <rFont val="Trebuchet MS"/>
        <family val="2"/>
      </rPr>
      <t xml:space="preserve">Health System </t>
    </r>
    <r>
      <rPr>
        <sz val="11"/>
        <color theme="1"/>
        <rFont val="Trebuchet MS"/>
        <family val="2"/>
      </rPr>
      <t>- a larger corporation or organizational structure that owns, contains, or operates more than one hospital.</t>
    </r>
  </si>
  <si>
    <r>
      <rPr>
        <b/>
        <sz val="11"/>
        <color theme="1"/>
        <rFont val="Trebuchet MS"/>
        <family val="2"/>
      </rPr>
      <t>Programs that Address Health Behaviors or Risk</t>
    </r>
    <r>
      <rPr>
        <sz val="11"/>
        <color theme="1"/>
        <rFont val="Trebuchet MS"/>
        <family val="2"/>
      </rPr>
      <t xml:space="preserve"> - programs funded by the hospital and provided by the hospital or other Community organizations that provide education, mentorship, or other supports that help people make or maintain healthy life choices or manage chronic disease, including addiction prevention and treatment programs, suicide prevention programs and mental health treatment, programs to prevent tobacco use, disease management programs, nutrition education programs, programs that support maternal health, including screening, referral and treatment for perinatal and postpartum depression and anxiety, and healthy birth outcomes, and programs that help seniors and people with disabilities live as independently as possible in the Community. </t>
    </r>
  </si>
  <si>
    <r>
      <rPr>
        <b/>
        <sz val="11"/>
        <color theme="1"/>
        <rFont val="Trebuchet MS"/>
        <family val="2"/>
      </rPr>
      <t>Programs that Address the Social Determinants of Health</t>
    </r>
    <r>
      <rPr>
        <sz val="11"/>
        <color theme="1"/>
        <rFont val="Trebuchet MS"/>
        <family val="2"/>
      </rPr>
      <t xml:space="preserve"> - funding or in-kind programs or services that improve social, economic, and environmental conditions that impact health in the Community. Social and economic conditions that impact health include education; employment; income; family and social support; and Community safety. Environmental conditions that impact health include air and water quality, housing, and transit. Programs that Address the Social Determinants of Health include but are not limited to the following:</t>
    </r>
  </si>
  <si>
    <t>1. Job training programs,</t>
  </si>
  <si>
    <t>2. Support for early childhood and elementary, middle, junior-high, and high school education,</t>
  </si>
  <si>
    <t>2. Programs that increase access to nutritious food and safe housing,</t>
  </si>
  <si>
    <t>3. Medical Legal Partnerships, and</t>
  </si>
  <si>
    <t>4. Community-building activities that could be included in Part II of Schedule H of the Form 990.</t>
  </si>
  <si>
    <t>Reporting Hospital</t>
  </si>
  <si>
    <t>1. A hospital licensed as a general hospital pursuant to Part 1 of Article 3 of Title 25 of the Colorado Revised Statutes and exempt from Federal taxation pursuant to Section 501(c)(3) of the Federal Internal Revenue code, but not including a general hospital that is federally certified or undergoing federal certification as a long-term care hospital pursuant to 42 CFR § 412.23(e) or that is federally certified or undergoing federal certification as a critical access hospital pursuant to 42 CFR § 485 Subpart F,</t>
  </si>
  <si>
    <t>2. A hospital established pursuant to § 25-29-103 C.R.S., or</t>
  </si>
  <si>
    <t>3. A hospital established pursuant to § 23-21-503 C.R.S.</t>
  </si>
  <si>
    <r>
      <rPr>
        <b/>
        <sz val="11"/>
        <color theme="1"/>
        <rFont val="Trebuchet MS"/>
        <family val="2"/>
      </rPr>
      <t xml:space="preserve">Safety Net Clinic </t>
    </r>
    <r>
      <rPr>
        <sz val="11"/>
        <color theme="1"/>
        <rFont val="Trebuchet MS"/>
        <family val="2"/>
      </rPr>
      <t>- a Community clinic licensed or certified by the Department of Public Health and Environment pursuant to Section § 25-1.5-103 (1)(a)(I) or (1)(a)(II), C.R.S.</t>
    </r>
  </si>
  <si>
    <t>For any Worksheet containing Data Validation Errors, complete the required data prior to uploading completed template to the web portal. Templates with missing information will be considered incomplete and rejected.</t>
  </si>
  <si>
    <t>Worksheet</t>
  </si>
  <si>
    <t>Data Validation Errors</t>
  </si>
  <si>
    <t>Total Errors</t>
  </si>
  <si>
    <t>Schedule H Part II Categories</t>
  </si>
  <si>
    <t>Description</t>
  </si>
  <si>
    <t>Community Benefit Report Category (Where more than one category may apply please refer to the definitions to determine how to report)</t>
  </si>
  <si>
    <t>Physical Improvements and housing</t>
  </si>
  <si>
    <t>The provision or rehabilitation of housing for vulnerable populations, such as removing building materials that harm the health of the residents, neighborhood improvement or revitalization projects, provision of housing for vulnerable patients upon discharge from an inpatient facility, housing for low-income seniors, and the development or maintenance of parks and playgrounds to promote physical activity</t>
  </si>
  <si>
    <t>Programs that address the social determinants of health</t>
  </si>
  <si>
    <t>Assisting small business development in neighborhoods with vulnerable populations and  creating new employment opportunities in areas with high rates of joblessness</t>
  </si>
  <si>
    <t>Community support</t>
  </si>
  <si>
    <t>Child care and mentoring programs for vulnerable populations or neighborhoods, neighborhood support groups, violence prevention programs, and disaster readiness and public health emergency activities, such as community disease surveillance or readiness training beyond what is required by accrediting bodies or government entities</t>
  </si>
  <si>
    <t>Programs that address health behaviors or risk; Programs that address the social determinants of health</t>
  </si>
  <si>
    <t>Environmental improvements</t>
  </si>
  <si>
    <t>Activities to address environmental hazards that affect community health, such as alleviation of water or air pollution, safe removal or treatment of garbage or other waste products, and other activities to protect the community from environmental hazards. The organization cannot include on this line or in this part expenditures made to comply with environmental laws and regulations that apply to activities of itself, its disregarded entity or entities, a joint venture in which it has an ownership interest, or a member of a group exemption included in a group return of which the organization is also a member. Similarly, the organization cannot include on this line or in this part expenditures made to reduce the environmental hazards caused by, or the environmental impact of, its own activities, or those of its disregarded entities, joint ventures, or group exemption members, unless the expenditures are for an environmental improvement activity that (i) is provided for the primary purpose of improving community health; (ii) addresses an environmental issue known to affect community health; and (iii) is subsidized by the organization at a net loss. An expenditure may not be reported on this line if the organization engages in the activity primarily for marketing purposes</t>
  </si>
  <si>
    <t>Leadership development and training for community members</t>
  </si>
  <si>
    <t>Training in conflict resolution; civic, cultural, or language skills; and medical interpreter skills for community residents</t>
  </si>
  <si>
    <t>Coalition building</t>
  </si>
  <si>
    <t>Participation in community coalitions and other collaborative efforts with the community to address health and safety issues</t>
  </si>
  <si>
    <t>Community health improvement advocacy</t>
  </si>
  <si>
    <t>Efforts to support policies and programs to safeguard or improve public health, access to health care services, housing, the environment, and  transportation</t>
  </si>
  <si>
    <t>Workforce development</t>
  </si>
  <si>
    <t>Recruitment of physicians and other health professionals to medical shortage areas or other areas designated as underserved, and collaboration with educational institutions to train and recruit health professionals needed in the community (other than the health professions education activities reported in Part I, line 7f of Schedule H)</t>
  </si>
  <si>
    <t>Will be considered on a case by case basis. Submit information and justification to the Department as to how it meets the Community Benefit category</t>
  </si>
  <si>
    <t>Community building activities that protect or improve the community's health or safety that aren't described in the categories listed in Part II, lines 1 through 8 of Schedule H</t>
  </si>
  <si>
    <t>Programs that address health behaviors or risk; Programs that address the social determinants of health; Free or discounted health care services</t>
  </si>
  <si>
    <t>Other categories</t>
  </si>
  <si>
    <t>Community Benefit Report Category</t>
  </si>
  <si>
    <t>Financial assistance policy</t>
  </si>
  <si>
    <t>A policy describing how the organization will provide financial assistance at its hospital(s) and other facilities, if any. Financial assistance includes free or discounted health services provided to persons who meet the organization's criteria for financial assistance and are unable to pay for all or a portion of the services. Financial assistance doesn't include: bad debt or uncollectible charges that the organization recorded as revenue but wrote off due to a patient's failure to pay, or the cost of providing such care to such patients; the difference between the cost of care provided under Medicaid or other means-tested government programs or under Medicare and the revenue derived therefrom; self-pay or prompt pay discounts; or contractual adjustments with any third-party payors</t>
  </si>
  <si>
    <t>Free or discounted health care services</t>
  </si>
  <si>
    <t>Workbook/Worksheet</t>
  </si>
  <si>
    <t>Is TRUE/FALSE</t>
  </si>
  <si>
    <t>Visible: -1/Hidden: 0/VeryHidden: 2</t>
  </si>
  <si>
    <t>TRUE/FALSE</t>
  </si>
  <si>
    <t>Range</t>
  </si>
  <si>
    <t>R1C1</t>
  </si>
  <si>
    <t>Row# List</t>
  </si>
  <si>
    <t>Col# List</t>
  </si>
  <si>
    <t>Protection Schemes</t>
  </si>
  <si>
    <t>ObjectType</t>
  </si>
  <si>
    <t>ObjectName</t>
  </si>
  <si>
    <t>Protection</t>
  </si>
  <si>
    <t>Password</t>
  </si>
  <si>
    <t>Visibility</t>
  </si>
  <si>
    <t>FormulaBar</t>
  </si>
  <si>
    <t>Gridlines</t>
  </si>
  <si>
    <t>Headings</t>
  </si>
  <si>
    <t>CodeName</t>
  </si>
  <si>
    <t>SelectedSheet</t>
  </si>
  <si>
    <t>SelectedCell</t>
  </si>
  <si>
    <t>ReferenceStyle</t>
  </si>
  <si>
    <t>HiddenRows</t>
  </si>
  <si>
    <t>HiddenColumns</t>
  </si>
  <si>
    <t>Protections</t>
  </si>
  <si>
    <t>Workbook</t>
  </si>
  <si>
    <t>Comm Benefit Report Template v. 2023.1.0.0-20220706.xlsx</t>
  </si>
  <si>
    <t>CHANGE LOG (Delete)</t>
  </si>
  <si>
    <t>Sheet1</t>
  </si>
  <si>
    <t>$E$8</t>
  </si>
  <si>
    <t>EnableSelection:= 0, DrawingObjects:= False, Contents:= False, Scenarios:= False, UserInterfaceOnly:= False, AllowFormattingCells:= False, AllowFormattingColumns:= False, AllowFormattingRows:= False, AllowInsertingColumns:= False, AllowInsertingRows:= False, AllowInsertingHyperlinks:= False, AllowDeletingColumns:= False, AllowDeletingRows:= False, AllowSorting:= False, AllowFiltering:= False, AllowUsingPivotTables:= False</t>
  </si>
  <si>
    <t>‡‡MappingConfig‡‡</t>
  </si>
  <si>
    <t>Sheet13</t>
  </si>
  <si>
    <t>$H$7</t>
  </si>
  <si>
    <t>$A$1</t>
  </si>
  <si>
    <t>Sheet4</t>
  </si>
  <si>
    <t>$B$3</t>
  </si>
  <si>
    <t>$B$4</t>
  </si>
  <si>
    <t>$D$1:$E$1</t>
  </si>
  <si>
    <t>$L$2:$M$2</t>
  </si>
  <si>
    <t>Sheet10</t>
  </si>
  <si>
    <t>‡‡MappingWorksheet‡‡</t>
  </si>
  <si>
    <t>Sheet11</t>
  </si>
  <si>
    <t>‡‡MappingControlWorksheet‡‡</t>
  </si>
  <si>
    <t>Sheet12</t>
  </si>
  <si>
    <t>Sheet14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</si>
</sst>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409]m/d/yy\ h:mm\ AM/PM;@"/>
    <numFmt numFmtId="165" formatCode="[$-F800]dddd\,\ mmmm\ dd\,\ yyyy"/>
    <numFmt numFmtId="166" formatCode="_([$$-409]* #,##0.00_);_([$$-409]* \(#,##0.00\);_([$$-409]* &quot;-&quot;??_);_(@_)"/>
    <numFmt numFmtId="167" formatCode="_(* #,##0_);_(* \(#,##0\);_(* &quot;-&quot;??_);_(@_)"/>
  </numFmts>
  <fonts count="39">
    <font>
      <sz val="11"/>
      <color theme="1"/>
      <name val="Calibri"/>
      <family val="2"/>
      <scheme val="minor"/>
    </font>
    <font>
      <sz val="11"/>
      <color theme="1"/>
      <name val="Trebuchet MS"/>
      <family val="2"/>
    </font>
    <font>
      <b/>
      <sz val="11"/>
      <color theme="1"/>
      <name val="Trebuchet MS"/>
      <family val="2"/>
    </font>
    <font>
      <b/>
      <sz val="18"/>
      <color rgb="FF002060"/>
      <name val="Trebuchet MS"/>
      <family val="2"/>
    </font>
    <font>
      <sz val="11"/>
      <color rgb="FFFF0000"/>
      <name val="Calibri"/>
      <family val="2"/>
      <scheme val="minor"/>
    </font>
    <font>
      <vertAlign val="subscript"/>
      <sz val="11"/>
      <color theme="1"/>
      <name val="Trebuchet MS"/>
      <family val="2"/>
    </font>
    <font>
      <vertAlign val="subscript"/>
      <sz val="11"/>
      <color theme="1"/>
      <name val="Calibri"/>
      <family val="2"/>
      <scheme val="minor"/>
    </font>
    <font>
      <u/>
      <sz val="11"/>
      <color theme="10"/>
      <name val="Calibri"/>
      <family val="2"/>
      <scheme val="minor"/>
    </font>
    <font>
      <sz val="10"/>
      <color theme="1"/>
      <name val="Calibri"/>
      <family val="2"/>
      <scheme val="minor"/>
    </font>
    <font>
      <sz val="10"/>
      <color theme="1"/>
      <name val="Trebuchet MS"/>
      <family val="2"/>
    </font>
    <font>
      <sz val="11"/>
      <color theme="1"/>
      <name val="Calibri"/>
      <family val="2"/>
      <scheme val="minor"/>
    </font>
    <font>
      <b/>
      <sz val="11"/>
      <color theme="1"/>
      <name val="Calibri"/>
      <family val="2"/>
      <scheme val="minor"/>
    </font>
    <font>
      <sz val="11"/>
      <color theme="1"/>
      <name val="Calibri"/>
      <family val="2"/>
    </font>
    <font>
      <sz val="11"/>
      <color theme="1"/>
      <name val="Wingdings"/>
      <charset val="2"/>
    </font>
    <font>
      <b/>
      <sz val="11"/>
      <color rgb="FFFF0000"/>
      <name val="Calibri"/>
      <family val="2"/>
      <scheme val="minor"/>
    </font>
    <font>
      <sz val="11"/>
      <color rgb="FFFF0000"/>
      <name val="Trebuchet MS"/>
      <family val="2"/>
    </font>
    <font>
      <sz val="12"/>
      <color rgb="FFFF0000"/>
      <name val="Times New Roman"/>
      <family val="1"/>
    </font>
    <font>
      <b/>
      <sz val="11"/>
      <color rgb="FFFF0000"/>
      <name val="Trebuchet MS"/>
      <family val="2"/>
    </font>
    <font>
      <sz val="11"/>
      <name val="Trebuchet MS"/>
      <family val="2"/>
    </font>
    <font>
      <u/>
      <sz val="11"/>
      <color theme="1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8"/>
      <color rgb="FF002060"/>
      <name val="Trebuchet MS"/>
      <family val="2"/>
    </font>
    <font>
      <b/>
      <sz val="16"/>
      <color theme="1"/>
      <name val="Trebuchet MS"/>
      <family val="2"/>
    </font>
    <font>
      <sz val="11"/>
      <color theme="2" tint="-9.9978637043366805E-2"/>
      <name val="Trebuchet MS"/>
      <family val="2"/>
    </font>
    <font>
      <sz val="9"/>
      <color theme="1"/>
      <name val="Segoe UI"/>
      <family val="2"/>
    </font>
    <font>
      <sz val="10"/>
      <name val="Arial"/>
      <family val="2"/>
    </font>
  </fonts>
  <fills count="4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theme="9" tint="0.79998168889431442"/>
      </patternFill>
    </fill>
    <fill>
      <patternFill patternType="solid">
        <fgColor theme="2" tint="-9.9978637043366805E-2"/>
        <bgColor indexed="64"/>
      </patternFill>
    </fill>
    <fill>
      <patternFill patternType="solid">
        <fgColor rgb="FFF2F2F2"/>
        <bgColor rgb="FFF2F2F2"/>
      </patternFill>
    </fill>
    <fill>
      <patternFill patternType="solid">
        <fgColor rgb="FFF2F2F2"/>
        <bgColor indexed="64"/>
      </patternFill>
    </fill>
    <fill>
      <patternFill patternType="solid">
        <fgColor rgb="FFFFFF00"/>
        <bgColor indexed="64"/>
      </patternFill>
    </fill>
    <fill>
      <patternFill patternType="solid">
        <fgColor rgb="FF000000"/>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thin">
        <color indexed="64"/>
      </top>
      <bottom style="double">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9"/>
      </left>
      <right style="thin">
        <color theme="9"/>
      </right>
      <top style="thin">
        <color theme="9"/>
      </top>
      <bottom style="thin">
        <color theme="9"/>
      </bottom>
      <diagonal/>
    </border>
    <border>
      <left style="thin">
        <color theme="9"/>
      </left>
      <right/>
      <top style="thin">
        <color theme="9"/>
      </top>
      <bottom/>
      <diagonal/>
    </border>
    <border>
      <left style="thin">
        <color theme="9"/>
      </left>
      <right style="thin">
        <color theme="9"/>
      </right>
      <top style="thin">
        <color theme="9"/>
      </top>
      <bottom/>
      <diagonal/>
    </border>
    <border>
      <left style="thin">
        <color theme="9"/>
      </left>
      <right/>
      <top style="medium">
        <color theme="9"/>
      </top>
      <bottom/>
      <diagonal/>
    </border>
    <border>
      <left style="thin">
        <color theme="9"/>
      </left>
      <right style="thin">
        <color theme="9"/>
      </right>
      <top style="medium">
        <color theme="9"/>
      </top>
      <bottom/>
      <diagonal/>
    </border>
    <border>
      <left style="thin">
        <color theme="9"/>
      </left>
      <right/>
      <top style="thin">
        <color theme="9"/>
      </top>
      <bottom style="thin">
        <color theme="9"/>
      </bottom>
      <diagonal/>
    </border>
    <border>
      <left style="thin">
        <color theme="9"/>
      </left>
      <right/>
      <top style="medium">
        <color theme="9"/>
      </top>
      <bottom style="thin">
        <color theme="9"/>
      </bottom>
      <diagonal/>
    </border>
    <border>
      <left style="thin">
        <color theme="9"/>
      </left>
      <right style="thin">
        <color theme="9"/>
      </right>
      <top style="medium">
        <color theme="9"/>
      </top>
      <bottom style="thin">
        <color theme="9"/>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uble">
        <color indexed="64"/>
      </bottom>
      <diagonal/>
    </border>
    <border>
      <left style="thin">
        <color rgb="FF000000"/>
      </left>
      <right style="thin">
        <color rgb="FF000000"/>
      </right>
      <top/>
      <bottom style="thin">
        <color rgb="FF000000"/>
      </bottom>
      <diagonal/>
    </border>
  </borders>
  <cellStyleXfs count="51">
    <xf numFmtId="0" fontId="0" fillId="0" borderId="0"/>
    <xf numFmtId="0" fontId="1" fillId="0" borderId="0"/>
    <xf numFmtId="0" fontId="7" fillId="0" borderId="0" applyNumberFormat="0" applyFill="0" applyBorder="0" applyAlignment="0" applyProtection="0"/>
    <xf numFmtId="44" fontId="10" fillId="0" borderId="0" applyFont="0" applyFill="0" applyBorder="0" applyAlignment="0" applyProtection="0"/>
    <xf numFmtId="0" fontId="19" fillId="0" borderId="0" applyNumberFormat="0" applyFill="0" applyBorder="0" applyAlignment="0" applyProtection="0"/>
    <xf numFmtId="43" fontId="10" fillId="0" borderId="0" applyFont="0" applyFill="0" applyBorder="0" applyAlignment="0" applyProtection="0"/>
    <xf numFmtId="41" fontId="10" fillId="0" borderId="0" applyFont="0" applyFill="0" applyBorder="0" applyAlignment="0" applyProtection="0"/>
    <xf numFmtId="42" fontId="10" fillId="0" borderId="0" applyFont="0" applyFill="0" applyBorder="0" applyAlignment="0" applyProtection="0"/>
    <xf numFmtId="9" fontId="10" fillId="0" borderId="0" applyFon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24" fillId="4" borderId="0" applyNumberFormat="0" applyBorder="0" applyAlignment="0" applyProtection="0"/>
    <xf numFmtId="0" fontId="25" fillId="5" borderId="0" applyNumberFormat="0" applyBorder="0" applyAlignment="0" applyProtection="0"/>
    <xf numFmtId="0" fontId="26" fillId="6" borderId="0" applyNumberFormat="0" applyBorder="0" applyAlignment="0" applyProtection="0"/>
    <xf numFmtId="0" fontId="27" fillId="7" borderId="11" applyNumberFormat="0" applyAlignment="0" applyProtection="0"/>
    <xf numFmtId="0" fontId="28" fillId="8" borderId="12" applyNumberFormat="0" applyAlignment="0" applyProtection="0"/>
    <xf numFmtId="0" fontId="29" fillId="8" borderId="11" applyNumberFormat="0" applyAlignment="0" applyProtection="0"/>
    <xf numFmtId="0" fontId="30" fillId="0" borderId="13" applyNumberFormat="0" applyFill="0" applyAlignment="0" applyProtection="0"/>
    <xf numFmtId="0" fontId="31" fillId="9" borderId="14" applyNumberFormat="0" applyAlignment="0" applyProtection="0"/>
    <xf numFmtId="0" fontId="4" fillId="0" borderId="0" applyNumberFormat="0" applyFill="0" applyBorder="0" applyAlignment="0" applyProtection="0"/>
    <xf numFmtId="0" fontId="10" fillId="10" borderId="15" applyNumberFormat="0" applyFont="0" applyAlignment="0" applyProtection="0"/>
    <xf numFmtId="0" fontId="32" fillId="0" borderId="0" applyNumberFormat="0" applyFill="0" applyBorder="0" applyAlignment="0" applyProtection="0"/>
    <xf numFmtId="0" fontId="11" fillId="0" borderId="16" applyNumberFormat="0" applyFill="0" applyAlignment="0" applyProtection="0"/>
    <xf numFmtId="0" fontId="33" fillId="11" borderId="0" applyNumberFormat="0" applyBorder="0" applyAlignment="0" applyProtection="0"/>
    <xf numFmtId="0" fontId="10" fillId="12" borderId="0" applyNumberFormat="0" applyBorder="0" applyAlignment="0" applyProtection="0"/>
    <xf numFmtId="0" fontId="10" fillId="13" borderId="0" applyNumberFormat="0" applyBorder="0" applyAlignment="0" applyProtection="0"/>
    <xf numFmtId="0" fontId="33" fillId="14" borderId="0" applyNumberFormat="0" applyBorder="0" applyAlignment="0" applyProtection="0"/>
    <xf numFmtId="0" fontId="33" fillId="15" borderId="0" applyNumberFormat="0" applyBorder="0" applyAlignment="0" applyProtection="0"/>
    <xf numFmtId="0" fontId="10" fillId="16" borderId="0" applyNumberFormat="0" applyBorder="0" applyAlignment="0" applyProtection="0"/>
    <xf numFmtId="0" fontId="10" fillId="17" borderId="0" applyNumberFormat="0" applyBorder="0" applyAlignment="0" applyProtection="0"/>
    <xf numFmtId="0" fontId="33" fillId="18" borderId="0" applyNumberFormat="0" applyBorder="0" applyAlignment="0" applyProtection="0"/>
    <xf numFmtId="0" fontId="33" fillId="19" borderId="0" applyNumberFormat="0" applyBorder="0" applyAlignment="0" applyProtection="0"/>
    <xf numFmtId="0" fontId="10" fillId="20" borderId="0" applyNumberFormat="0" applyBorder="0" applyAlignment="0" applyProtection="0"/>
    <xf numFmtId="0" fontId="10" fillId="21" borderId="0" applyNumberFormat="0" applyBorder="0" applyAlignment="0" applyProtection="0"/>
    <xf numFmtId="0" fontId="33" fillId="22" borderId="0" applyNumberFormat="0" applyBorder="0" applyAlignment="0" applyProtection="0"/>
    <xf numFmtId="0" fontId="33" fillId="23" borderId="0" applyNumberFormat="0" applyBorder="0" applyAlignment="0" applyProtection="0"/>
    <xf numFmtId="0" fontId="10" fillId="24" borderId="0" applyNumberFormat="0" applyBorder="0" applyAlignment="0" applyProtection="0"/>
    <xf numFmtId="0" fontId="10" fillId="25" borderId="0" applyNumberFormat="0" applyBorder="0" applyAlignment="0" applyProtection="0"/>
    <xf numFmtId="0" fontId="33" fillId="26" borderId="0" applyNumberFormat="0" applyBorder="0" applyAlignment="0" applyProtection="0"/>
    <xf numFmtId="0" fontId="33" fillId="27" borderId="0" applyNumberFormat="0" applyBorder="0" applyAlignment="0" applyProtection="0"/>
    <xf numFmtId="0" fontId="10" fillId="28" borderId="0" applyNumberFormat="0" applyBorder="0" applyAlignment="0" applyProtection="0"/>
    <xf numFmtId="0" fontId="10" fillId="29" borderId="0" applyNumberFormat="0" applyBorder="0" applyAlignment="0" applyProtection="0"/>
    <xf numFmtId="0" fontId="33" fillId="30" borderId="0" applyNumberFormat="0" applyBorder="0" applyAlignment="0" applyProtection="0"/>
    <xf numFmtId="0" fontId="33" fillId="31" borderId="0" applyNumberFormat="0" applyBorder="0" applyAlignment="0" applyProtection="0"/>
    <xf numFmtId="0" fontId="10" fillId="32" borderId="0" applyNumberFormat="0" applyBorder="0" applyAlignment="0" applyProtection="0"/>
    <xf numFmtId="0" fontId="10" fillId="33" borderId="0" applyNumberFormat="0" applyBorder="0" applyAlignment="0" applyProtection="0"/>
    <xf numFmtId="0" fontId="33" fillId="34" borderId="0" applyNumberFormat="0" applyBorder="0" applyAlignment="0" applyProtection="0"/>
    <xf numFmtId="43" fontId="38" fillId="0" borderId="0" applyFont="0" applyFill="0" applyBorder="0" applyAlignment="0" applyProtection="0"/>
  </cellStyleXfs>
  <cellXfs count="133">
    <xf numFmtId="0" fontId="0" fillId="0" borderId="0" xfId="0"/>
    <xf numFmtId="0" fontId="2" fillId="0" borderId="0" xfId="1" applyFont="1"/>
    <xf numFmtId="0" fontId="2" fillId="0" borderId="0" xfId="1" applyFont="1" applyAlignment="1">
      <alignment horizontal="left" wrapText="1"/>
    </xf>
    <xf numFmtId="0" fontId="1" fillId="0" borderId="0" xfId="1"/>
    <xf numFmtId="0" fontId="1" fillId="0" borderId="0" xfId="1" applyAlignment="1">
      <alignment horizontal="left" indent="5"/>
    </xf>
    <xf numFmtId="0" fontId="1" fillId="0" borderId="0" xfId="1" applyAlignment="1">
      <alignment horizontal="left" wrapText="1" indent="5"/>
    </xf>
    <xf numFmtId="0" fontId="3" fillId="0" borderId="0" xfId="1" applyFont="1"/>
    <xf numFmtId="0" fontId="4" fillId="0" borderId="0" xfId="0" applyFont="1"/>
    <xf numFmtId="0" fontId="7" fillId="0" borderId="0" xfId="2" applyFill="1" applyAlignment="1">
      <alignment horizontal="left"/>
    </xf>
    <xf numFmtId="0" fontId="7" fillId="0" borderId="0" xfId="2" applyFill="1"/>
    <xf numFmtId="0" fontId="1" fillId="0" borderId="0" xfId="1" applyAlignment="1">
      <alignment horizontal="left"/>
    </xf>
    <xf numFmtId="0" fontId="11" fillId="0" borderId="0" xfId="0" applyFont="1" applyAlignment="1">
      <alignment horizontal="center"/>
    </xf>
    <xf numFmtId="0" fontId="1" fillId="0" borderId="0" xfId="1" applyAlignment="1">
      <alignment wrapText="1"/>
    </xf>
    <xf numFmtId="0" fontId="12" fillId="0" borderId="0" xfId="0" applyFont="1" applyAlignment="1">
      <alignment horizontal="right" vertical="top"/>
    </xf>
    <xf numFmtId="3" fontId="1" fillId="0" borderId="0" xfId="1" applyNumberFormat="1"/>
    <xf numFmtId="0" fontId="7" fillId="0" borderId="0" xfId="2" applyBorder="1" applyAlignment="1">
      <alignment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15" fillId="0" borderId="0" xfId="0" applyFont="1"/>
    <xf numFmtId="0" fontId="15" fillId="0" borderId="0" xfId="0" applyFont="1" applyAlignment="1">
      <alignment horizontal="center"/>
    </xf>
    <xf numFmtId="0" fontId="14" fillId="0" borderId="0" xfId="0" applyFont="1" applyAlignment="1">
      <alignment horizontal="center"/>
    </xf>
    <xf numFmtId="0" fontId="16" fillId="0" borderId="0" xfId="0" applyFont="1" applyAlignment="1">
      <alignment horizontal="center"/>
    </xf>
    <xf numFmtId="49" fontId="0" fillId="0" borderId="0" xfId="0" applyNumberFormat="1"/>
    <xf numFmtId="0" fontId="7" fillId="0" borderId="0" xfId="2"/>
    <xf numFmtId="0" fontId="0" fillId="0" borderId="0" xfId="0" applyAlignment="1">
      <alignment wrapText="1"/>
    </xf>
    <xf numFmtId="0" fontId="1" fillId="0" borderId="0" xfId="0" applyFont="1" applyAlignment="1">
      <alignment vertical="center"/>
    </xf>
    <xf numFmtId="0" fontId="1" fillId="0" borderId="0" xfId="0" applyFont="1" applyAlignment="1">
      <alignment vertical="center" wrapText="1"/>
    </xf>
    <xf numFmtId="0" fontId="1" fillId="0" borderId="0" xfId="0" applyFont="1"/>
    <xf numFmtId="0" fontId="7" fillId="0" borderId="0" xfId="2" applyBorder="1" applyAlignment="1"/>
    <xf numFmtId="0" fontId="2" fillId="0" borderId="0" xfId="0" applyFont="1"/>
    <xf numFmtId="44" fontId="0" fillId="0" borderId="0" xfId="3" applyFont="1"/>
    <xf numFmtId="0" fontId="4" fillId="0" borderId="0" xfId="0" applyFont="1" applyAlignment="1">
      <alignment horizontal="center"/>
    </xf>
    <xf numFmtId="0" fontId="8" fillId="0" borderId="5" xfId="0" applyFont="1" applyBorder="1" applyAlignment="1">
      <alignment wrapText="1"/>
    </xf>
    <xf numFmtId="0" fontId="15" fillId="0" borderId="0" xfId="1" applyFont="1" applyAlignment="1">
      <alignment wrapText="1"/>
    </xf>
    <xf numFmtId="0" fontId="4" fillId="0" borderId="0" xfId="0" applyFont="1" applyAlignment="1">
      <alignment wrapText="1"/>
    </xf>
    <xf numFmtId="0" fontId="15" fillId="0" borderId="0" xfId="1" applyFont="1" applyAlignment="1">
      <alignment horizontal="left" wrapText="1"/>
    </xf>
    <xf numFmtId="0" fontId="15" fillId="0" borderId="0" xfId="1" applyFont="1" applyAlignment="1">
      <alignment horizontal="center" wrapText="1"/>
    </xf>
    <xf numFmtId="0" fontId="17" fillId="0" borderId="3" xfId="1" applyFont="1" applyBorder="1" applyAlignment="1">
      <alignment horizontal="center" wrapText="1"/>
    </xf>
    <xf numFmtId="0" fontId="4" fillId="0" borderId="0" xfId="0" applyFont="1" applyAlignment="1">
      <alignment horizontal="center" wrapText="1"/>
    </xf>
    <xf numFmtId="0" fontId="4" fillId="0" borderId="0" xfId="0" applyFont="1" applyAlignment="1">
      <alignment horizontal="right"/>
    </xf>
    <xf numFmtId="0" fontId="1" fillId="0" borderId="6" xfId="0" applyFont="1" applyBorder="1"/>
    <xf numFmtId="0" fontId="1" fillId="0" borderId="6" xfId="0" applyFont="1" applyBorder="1" applyAlignment="1">
      <alignment horizontal="center" wrapText="1"/>
    </xf>
    <xf numFmtId="0" fontId="1" fillId="3" borderId="0" xfId="0" applyFont="1" applyFill="1"/>
    <xf numFmtId="0" fontId="2" fillId="0" borderId="7" xfId="0" applyFont="1" applyBorder="1"/>
    <xf numFmtId="0" fontId="0" fillId="0" borderId="6" xfId="0" applyBorder="1"/>
    <xf numFmtId="164" fontId="0" fillId="0" borderId="0" xfId="0" applyNumberFormat="1"/>
    <xf numFmtId="0" fontId="1" fillId="35" borderId="17" xfId="0" applyFont="1" applyFill="1" applyBorder="1" applyAlignment="1">
      <alignment vertical="center" wrapText="1"/>
    </xf>
    <xf numFmtId="0" fontId="2" fillId="0" borderId="18" xfId="0" applyFont="1" applyBorder="1" applyAlignment="1">
      <alignment vertical="center"/>
    </xf>
    <xf numFmtId="0" fontId="2" fillId="0" borderId="19" xfId="0" applyFont="1" applyBorder="1" applyAlignment="1">
      <alignment vertical="center" wrapText="1"/>
    </xf>
    <xf numFmtId="0" fontId="1" fillId="35" borderId="20" xfId="0" applyFont="1" applyFill="1" applyBorder="1" applyAlignment="1">
      <alignment vertical="center" wrapText="1"/>
    </xf>
    <xf numFmtId="0" fontId="1" fillId="35" borderId="21" xfId="0" applyFont="1" applyFill="1" applyBorder="1" applyAlignment="1">
      <alignment vertical="center" wrapText="1"/>
    </xf>
    <xf numFmtId="0" fontId="1" fillId="0" borderId="18" xfId="0" applyFont="1" applyBorder="1" applyAlignment="1">
      <alignment vertical="center" wrapText="1"/>
    </xf>
    <xf numFmtId="0" fontId="1" fillId="0" borderId="19" xfId="0" applyFont="1" applyBorder="1" applyAlignment="1">
      <alignment vertical="center" wrapText="1"/>
    </xf>
    <xf numFmtId="0" fontId="1" fillId="35" borderId="18" xfId="0" applyFont="1" applyFill="1" applyBorder="1" applyAlignment="1">
      <alignment vertical="center" wrapText="1"/>
    </xf>
    <xf numFmtId="0" fontId="1" fillId="35" borderId="19" xfId="0" applyFont="1" applyFill="1" applyBorder="1" applyAlignment="1">
      <alignment vertical="center" wrapText="1"/>
    </xf>
    <xf numFmtId="0" fontId="1" fillId="35" borderId="22" xfId="0" applyFont="1" applyFill="1" applyBorder="1" applyAlignment="1">
      <alignment vertical="center" wrapText="1"/>
    </xf>
    <xf numFmtId="0" fontId="1" fillId="35" borderId="23" xfId="0" applyFont="1" applyFill="1" applyBorder="1" applyAlignment="1">
      <alignment vertical="center" wrapText="1"/>
    </xf>
    <xf numFmtId="0" fontId="1" fillId="35" borderId="24" xfId="0" applyFont="1" applyFill="1" applyBorder="1" applyAlignment="1">
      <alignment vertical="center" wrapText="1"/>
    </xf>
    <xf numFmtId="0" fontId="4" fillId="0" borderId="0" xfId="0" applyFont="1" applyAlignment="1">
      <alignment vertical="center"/>
    </xf>
    <xf numFmtId="0" fontId="34" fillId="0" borderId="0" xfId="1" applyFont="1"/>
    <xf numFmtId="0" fontId="1" fillId="2" borderId="1" xfId="1" applyFill="1" applyBorder="1" applyProtection="1">
      <protection locked="0"/>
    </xf>
    <xf numFmtId="0" fontId="0" fillId="2" borderId="1" xfId="0" applyFill="1" applyBorder="1" applyProtection="1">
      <protection locked="0"/>
    </xf>
    <xf numFmtId="0" fontId="8" fillId="2" borderId="1" xfId="0" applyFont="1" applyFill="1" applyBorder="1" applyAlignment="1" applyProtection="1">
      <alignment wrapText="1"/>
      <protection locked="0"/>
    </xf>
    <xf numFmtId="0" fontId="8" fillId="2" borderId="1" xfId="0" applyFont="1" applyFill="1" applyBorder="1" applyAlignment="1" applyProtection="1">
      <alignment horizontal="left" wrapText="1"/>
      <protection locked="0"/>
    </xf>
    <xf numFmtId="0" fontId="9" fillId="2" borderId="1" xfId="1" applyFont="1" applyFill="1" applyBorder="1" applyAlignment="1" applyProtection="1">
      <alignment horizontal="left" wrapText="1"/>
      <protection locked="0"/>
    </xf>
    <xf numFmtId="3" fontId="1" fillId="2" borderId="4" xfId="1" applyNumberFormat="1" applyFill="1" applyBorder="1" applyAlignment="1" applyProtection="1">
      <alignment wrapText="1"/>
      <protection locked="0"/>
    </xf>
    <xf numFmtId="44" fontId="1" fillId="2" borderId="4" xfId="3" applyFont="1" applyFill="1" applyBorder="1" applyProtection="1">
      <protection locked="0"/>
    </xf>
    <xf numFmtId="0" fontId="15" fillId="2" borderId="4" xfId="1" applyFont="1" applyFill="1" applyBorder="1" applyAlignment="1" applyProtection="1">
      <alignment wrapText="1"/>
      <protection locked="0"/>
    </xf>
    <xf numFmtId="0" fontId="1" fillId="2" borderId="4" xfId="1" applyFill="1" applyBorder="1" applyAlignment="1" applyProtection="1">
      <alignment wrapText="1"/>
      <protection locked="0"/>
    </xf>
    <xf numFmtId="3" fontId="1" fillId="2" borderId="1" xfId="1" applyNumberFormat="1" applyFill="1" applyBorder="1" applyAlignment="1" applyProtection="1">
      <alignment wrapText="1"/>
      <protection locked="0"/>
    </xf>
    <xf numFmtId="44" fontId="1" fillId="2" borderId="1" xfId="3" applyFont="1" applyFill="1" applyBorder="1" applyProtection="1">
      <protection locked="0"/>
    </xf>
    <xf numFmtId="0" fontId="15" fillId="2" borderId="1" xfId="1" applyFont="1" applyFill="1" applyBorder="1" applyAlignment="1" applyProtection="1">
      <alignment wrapText="1"/>
      <protection locked="0"/>
    </xf>
    <xf numFmtId="0" fontId="1" fillId="2" borderId="1" xfId="1" applyFill="1" applyBorder="1" applyAlignment="1" applyProtection="1">
      <alignment wrapText="1"/>
      <protection locked="0"/>
    </xf>
    <xf numFmtId="14" fontId="0" fillId="2" borderId="1" xfId="0" applyNumberFormat="1" applyFill="1" applyBorder="1" applyProtection="1">
      <protection locked="0"/>
    </xf>
    <xf numFmtId="0" fontId="4" fillId="0" borderId="0" xfId="0" applyFont="1" applyAlignment="1">
      <alignment vertical="top"/>
    </xf>
    <xf numFmtId="0" fontId="2" fillId="0" borderId="0" xfId="1" applyFont="1" applyAlignment="1">
      <alignment vertical="top"/>
    </xf>
    <xf numFmtId="0" fontId="1" fillId="0" borderId="0" xfId="1" applyAlignment="1">
      <alignment vertical="top"/>
    </xf>
    <xf numFmtId="0" fontId="0" fillId="0" borderId="0" xfId="0" applyAlignment="1">
      <alignment vertical="top"/>
    </xf>
    <xf numFmtId="0" fontId="1" fillId="0" borderId="4" xfId="1" applyBorder="1" applyAlignment="1">
      <alignment horizontal="left" wrapText="1"/>
    </xf>
    <xf numFmtId="0" fontId="1" fillId="0" borderId="2" xfId="1" applyBorder="1" applyAlignment="1">
      <alignment horizontal="left" wrapText="1"/>
    </xf>
    <xf numFmtId="44" fontId="1" fillId="0" borderId="4" xfId="1" applyNumberFormat="1" applyBorder="1" applyAlignment="1">
      <alignment horizontal="left" wrapText="1"/>
    </xf>
    <xf numFmtId="0" fontId="1" fillId="0" borderId="1" xfId="0" applyFont="1" applyBorder="1"/>
    <xf numFmtId="0" fontId="2" fillId="0" borderId="1" xfId="0" applyFont="1" applyBorder="1" applyAlignment="1">
      <alignment wrapText="1"/>
    </xf>
    <xf numFmtId="44" fontId="1" fillId="0" borderId="1" xfId="3" applyFont="1" applyBorder="1"/>
    <xf numFmtId="10" fontId="1" fillId="0" borderId="1" xfId="0" applyNumberFormat="1" applyFont="1" applyBorder="1"/>
    <xf numFmtId="0" fontId="1" fillId="0" borderId="1" xfId="0" applyFont="1" applyBorder="1" applyAlignment="1">
      <alignment wrapText="1"/>
    </xf>
    <xf numFmtId="0" fontId="1" fillId="0" borderId="25" xfId="0" applyFont="1" applyBorder="1"/>
    <xf numFmtId="0" fontId="2" fillId="0" borderId="25" xfId="0" applyFont="1" applyBorder="1" applyAlignment="1">
      <alignment wrapText="1"/>
    </xf>
    <xf numFmtId="44" fontId="1" fillId="0" borderId="25" xfId="3" applyFont="1" applyBorder="1"/>
    <xf numFmtId="10" fontId="1" fillId="0" borderId="25" xfId="0" applyNumberFormat="1" applyFont="1" applyBorder="1"/>
    <xf numFmtId="0" fontId="2" fillId="0" borderId="4" xfId="0" applyFont="1" applyBorder="1" applyAlignment="1">
      <alignment wrapText="1"/>
    </xf>
    <xf numFmtId="0" fontId="1" fillId="0" borderId="26" xfId="0" applyFont="1" applyBorder="1"/>
    <xf numFmtId="0" fontId="2" fillId="0" borderId="26" xfId="0" applyFont="1" applyBorder="1" applyAlignment="1">
      <alignment wrapText="1"/>
    </xf>
    <xf numFmtId="44" fontId="1" fillId="0" borderId="26" xfId="3" applyFont="1" applyBorder="1"/>
    <xf numFmtId="10" fontId="1" fillId="0" borderId="26" xfId="0" applyNumberFormat="1" applyFont="1" applyBorder="1"/>
    <xf numFmtId="0" fontId="1" fillId="0" borderId="2" xfId="0" applyFont="1" applyBorder="1"/>
    <xf numFmtId="0" fontId="2" fillId="0" borderId="2" xfId="0" applyFont="1" applyBorder="1" applyAlignment="1">
      <alignment wrapText="1"/>
    </xf>
    <xf numFmtId="44" fontId="1" fillId="0" borderId="2" xfId="3" applyFont="1" applyBorder="1"/>
    <xf numFmtId="10" fontId="1" fillId="0" borderId="2" xfId="0" applyNumberFormat="1" applyFont="1" applyBorder="1"/>
    <xf numFmtId="0" fontId="35" fillId="0" borderId="0" xfId="0" applyFont="1"/>
    <xf numFmtId="0" fontId="2" fillId="0" borderId="1" xfId="0" applyFont="1" applyBorder="1"/>
    <xf numFmtId="0" fontId="2" fillId="0" borderId="1" xfId="0" applyFont="1" applyBorder="1" applyAlignment="1">
      <alignment horizontal="right"/>
    </xf>
    <xf numFmtId="0" fontId="13" fillId="0" borderId="1" xfId="0" applyFont="1" applyBorder="1"/>
    <xf numFmtId="0" fontId="1" fillId="0" borderId="1" xfId="0" applyFont="1" applyBorder="1" applyAlignment="1">
      <alignment horizontal="right"/>
    </xf>
    <xf numFmtId="0" fontId="1" fillId="0" borderId="25" xfId="0" applyFont="1" applyBorder="1" applyAlignment="1">
      <alignment horizontal="right"/>
    </xf>
    <xf numFmtId="0" fontId="1" fillId="0" borderId="4" xfId="0" applyFont="1" applyBorder="1" applyAlignment="1">
      <alignment horizontal="right"/>
    </xf>
    <xf numFmtId="0" fontId="1" fillId="0" borderId="26" xfId="0" applyFont="1" applyBorder="1" applyAlignment="1">
      <alignment horizontal="right"/>
    </xf>
    <xf numFmtId="0" fontId="1" fillId="0" borderId="4" xfId="1" applyBorder="1" applyAlignment="1">
      <alignment horizontal="center" wrapText="1"/>
    </xf>
    <xf numFmtId="0" fontId="36" fillId="36" borderId="1" xfId="0" applyFont="1" applyFill="1" applyBorder="1"/>
    <xf numFmtId="0" fontId="1" fillId="0" borderId="0" xfId="1" applyAlignment="1">
      <alignment horizontal="left" wrapText="1"/>
    </xf>
    <xf numFmtId="0" fontId="0" fillId="2" borderId="1" xfId="0" applyFill="1" applyBorder="1" applyAlignment="1" applyProtection="1">
      <alignment horizontal="left" vertical="center" wrapText="1"/>
      <protection locked="0"/>
    </xf>
    <xf numFmtId="165" fontId="0" fillId="2" borderId="1" xfId="0" applyNumberFormat="1" applyFill="1" applyBorder="1" applyAlignment="1" applyProtection="1">
      <alignment horizontal="left"/>
      <protection locked="0"/>
    </xf>
    <xf numFmtId="0" fontId="7" fillId="38" borderId="0" xfId="2" applyFill="1"/>
    <xf numFmtId="0" fontId="1" fillId="40" borderId="1" xfId="0" applyFont="1" applyFill="1" applyBorder="1"/>
    <xf numFmtId="0" fontId="15" fillId="38" borderId="27" xfId="0" applyFont="1" applyFill="1" applyBorder="1" applyAlignment="1">
      <alignment wrapText="1"/>
    </xf>
    <xf numFmtId="0" fontId="37" fillId="0" borderId="0" xfId="0" applyFont="1" applyAlignment="1">
      <alignment vertical="center" wrapText="1"/>
    </xf>
    <xf numFmtId="0" fontId="8" fillId="2" borderId="1" xfId="0" applyFont="1" applyFill="1" applyBorder="1" applyAlignment="1">
      <alignment wrapText="1"/>
    </xf>
    <xf numFmtId="0" fontId="8" fillId="2" borderId="1" xfId="0" applyFont="1" applyFill="1" applyBorder="1" applyAlignment="1">
      <alignment horizontal="left" wrapText="1"/>
    </xf>
    <xf numFmtId="0" fontId="9" fillId="2" borderId="1" xfId="1" applyFont="1" applyFill="1" applyBorder="1" applyAlignment="1">
      <alignment horizontal="left" wrapText="1"/>
    </xf>
    <xf numFmtId="167" fontId="18" fillId="0" borderId="1" xfId="50" applyNumberFormat="1" applyFont="1" applyBorder="1"/>
    <xf numFmtId="167" fontId="18" fillId="0" borderId="4" xfId="50" applyNumberFormat="1" applyFont="1" applyBorder="1"/>
    <xf numFmtId="0" fontId="15" fillId="2" borderId="27" xfId="0" applyFont="1" applyFill="1" applyBorder="1" applyAlignment="1">
      <alignment wrapText="1"/>
    </xf>
    <xf numFmtId="44" fontId="0" fillId="0" borderId="1" xfId="3" applyFont="1" applyFill="1" applyBorder="1" applyProtection="1">
      <protection locked="0"/>
    </xf>
    <xf numFmtId="0" fontId="1" fillId="39" borderId="1" xfId="0" applyFont="1" applyFill="1" applyBorder="1" applyAlignment="1">
      <alignment wrapText="1"/>
    </xf>
    <xf numFmtId="44" fontId="1" fillId="39" borderId="1" xfId="3" applyFont="1" applyFill="1" applyBorder="1"/>
    <xf numFmtId="0" fontId="1" fillId="0" borderId="0" xfId="1" applyAlignment="1">
      <alignment horizontal="left" wrapText="1"/>
    </xf>
    <xf numFmtId="0" fontId="18" fillId="0" borderId="0" xfId="0" applyFont="1" applyAlignment="1">
      <alignment horizontal="left" wrapText="1"/>
    </xf>
    <xf numFmtId="3" fontId="1" fillId="37" borderId="27" xfId="0" applyNumberFormat="1" applyFont="1" applyFill="1" applyBorder="1" applyAlignment="1">
      <alignment wrapText="1"/>
    </xf>
    <xf numFmtId="44" fontId="1" fillId="37" borderId="27" xfId="0" applyNumberFormat="1" applyFont="1" applyFill="1" applyBorder="1" applyAlignment="1">
      <alignment wrapText="1"/>
    </xf>
    <xf numFmtId="0" fontId="15" fillId="37" borderId="27" xfId="0" applyFont="1" applyFill="1" applyBorder="1" applyAlignment="1">
      <alignment wrapText="1"/>
    </xf>
    <xf numFmtId="44" fontId="1" fillId="2" borderId="27" xfId="0" applyNumberFormat="1" applyFont="1" applyFill="1" applyBorder="1" applyAlignment="1">
      <alignment wrapText="1"/>
    </xf>
    <xf numFmtId="166" fontId="1" fillId="2" borderId="27" xfId="0" applyNumberFormat="1" applyFont="1" applyFill="1" applyBorder="1" applyAlignment="1">
      <alignment horizontal="right" wrapText="1"/>
    </xf>
    <xf numFmtId="44" fontId="1" fillId="38" borderId="27" xfId="0" applyNumberFormat="1" applyFont="1" applyFill="1" applyBorder="1" applyAlignment="1">
      <alignment wrapText="1"/>
    </xf>
  </cellXfs>
  <cellStyles count="51">
    <cellStyle name="20% - Accent1" xfId="27" builtinId="30" hidden="1"/>
    <cellStyle name="20% - Accent2" xfId="31" builtinId="34" hidden="1"/>
    <cellStyle name="20% - Accent3" xfId="35" builtinId="38" hidden="1"/>
    <cellStyle name="20% - Accent4" xfId="39" builtinId="42" hidden="1"/>
    <cellStyle name="20% - Accent5" xfId="43" builtinId="46" hidden="1"/>
    <cellStyle name="20% - Accent6" xfId="47" builtinId="50" hidden="1"/>
    <cellStyle name="40% - Accent1" xfId="28" builtinId="31" hidden="1"/>
    <cellStyle name="40% - Accent2" xfId="32" builtinId="35" hidden="1"/>
    <cellStyle name="40% - Accent3" xfId="36" builtinId="39" hidden="1"/>
    <cellStyle name="40% - Accent4" xfId="40" builtinId="43" hidden="1"/>
    <cellStyle name="40% - Accent5" xfId="44" builtinId="47" hidden="1"/>
    <cellStyle name="40% - Accent6" xfId="48" builtinId="51" hidden="1"/>
    <cellStyle name="60% - Accent1" xfId="29" builtinId="32" hidden="1"/>
    <cellStyle name="60% - Accent2" xfId="33" builtinId="36" hidden="1"/>
    <cellStyle name="60% - Accent3" xfId="37" builtinId="40" hidden="1"/>
    <cellStyle name="60% - Accent4" xfId="41" builtinId="44" hidden="1"/>
    <cellStyle name="60% - Accent5" xfId="45" builtinId="48" hidden="1"/>
    <cellStyle name="60% - Accent6" xfId="49" builtinId="52" hidden="1"/>
    <cellStyle name="Accent1" xfId="26" builtinId="29" hidden="1"/>
    <cellStyle name="Accent2" xfId="30" builtinId="33" hidden="1"/>
    <cellStyle name="Accent3" xfId="34" builtinId="37" hidden="1"/>
    <cellStyle name="Accent4" xfId="38" builtinId="41" hidden="1"/>
    <cellStyle name="Accent5" xfId="42" builtinId="45" hidden="1"/>
    <cellStyle name="Accent6" xfId="46" builtinId="49" hidden="1"/>
    <cellStyle name="Bad" xfId="15" builtinId="27" hidden="1"/>
    <cellStyle name="Calculation" xfId="19" builtinId="22" hidden="1"/>
    <cellStyle name="Check Cell" xfId="21" builtinId="23" hidden="1"/>
    <cellStyle name="Comma" xfId="5" builtinId="3" hidden="1"/>
    <cellStyle name="Comma [0]" xfId="6" builtinId="6" hidden="1"/>
    <cellStyle name="Comma 2" xfId="50" xr:uid="{9CD3B85F-FB8C-4A32-A30E-5701A37F7EA2}"/>
    <cellStyle name="Currency" xfId="3" builtinId="4"/>
    <cellStyle name="Currency [0]" xfId="7" builtinId="7" hidden="1"/>
    <cellStyle name="Explanatory Text" xfId="24" builtinId="53" hidden="1"/>
    <cellStyle name="Followed Hyperlink" xfId="4" builtinId="9" hidden="1"/>
    <cellStyle name="Good" xfId="14" builtinId="26" hidden="1"/>
    <cellStyle name="Heading 1" xfId="10" builtinId="16" hidden="1"/>
    <cellStyle name="Heading 2" xfId="11" builtinId="17" hidden="1"/>
    <cellStyle name="Heading 3" xfId="12" builtinId="18" hidden="1"/>
    <cellStyle name="Heading 4" xfId="13" builtinId="19" hidden="1"/>
    <cellStyle name="Hyperlink" xfId="2" builtinId="8"/>
    <cellStyle name="Input" xfId="17" builtinId="20" hidden="1"/>
    <cellStyle name="Linked Cell" xfId="20" builtinId="24" hidden="1"/>
    <cellStyle name="Neutral" xfId="16" builtinId="28" hidden="1"/>
    <cellStyle name="Normal" xfId="0" builtinId="0"/>
    <cellStyle name="Normal 2" xfId="1" xr:uid="{00000000-0005-0000-0000-00002B000000}"/>
    <cellStyle name="Note" xfId="23" builtinId="10" hidden="1"/>
    <cellStyle name="Output" xfId="18" builtinId="21" hidden="1"/>
    <cellStyle name="Percent" xfId="8" builtinId="5" hidden="1"/>
    <cellStyle name="Title" xfId="9" builtinId="15" hidden="1"/>
    <cellStyle name="Total" xfId="25" builtinId="25" hidden="1"/>
    <cellStyle name="Warning Text" xfId="22" builtinId="11" hidden="1"/>
  </cellStyles>
  <dxfs count="2">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38100</xdr:rowOff>
    </xdr:from>
    <xdr:to>
      <xdr:col>2</xdr:col>
      <xdr:colOff>2152650</xdr:colOff>
      <xdr:row>3</xdr:row>
      <xdr:rowOff>29210</xdr:rowOff>
    </xdr:to>
    <xdr:pic>
      <xdr:nvPicPr>
        <xdr:cNvPr id="2" name="Picture 1" descr="Colorado Department of Health Care Policy &amp; Financing logo">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a:stretch>
          <a:fillRect/>
        </a:stretch>
      </xdr:blipFill>
      <xdr:spPr>
        <a:xfrm>
          <a:off x="38100" y="38100"/>
          <a:ext cx="3286125" cy="5626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1</xdr:row>
      <xdr:rowOff>114300</xdr:rowOff>
    </xdr:from>
    <xdr:to>
      <xdr:col>16</xdr:col>
      <xdr:colOff>19050</xdr:colOff>
      <xdr:row>2</xdr:row>
      <xdr:rowOff>323850</xdr:rowOff>
    </xdr:to>
    <xdr:sp macro="" textlink="">
      <xdr:nvSpPr>
        <xdr:cNvPr id="2" name="TextBox 1">
          <a:extLst>
            <a:ext uri="{FF2B5EF4-FFF2-40B4-BE49-F238E27FC236}">
              <a16:creationId xmlns:a16="http://schemas.microsoft.com/office/drawing/2014/main" id="{F0F1B3CD-F5A0-4B2E-BFC1-33B39A8418D0}"/>
            </a:ext>
          </a:extLst>
        </xdr:cNvPr>
        <xdr:cNvSpPr txBox="1"/>
      </xdr:nvSpPr>
      <xdr:spPr>
        <a:xfrm>
          <a:off x="10410825" y="371475"/>
          <a:ext cx="4267200" cy="942975"/>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r>
            <a:rPr lang="en-US" sz="1100">
              <a:solidFill>
                <a:schemeClr val="dk1"/>
              </a:solidFill>
              <a:latin typeface="Trebuchet MS" panose="020B0603020202020204" pitchFamily="34" charset="0"/>
            </a:rPr>
            <a:t>This is an optional sheet that hosptials may fill out and utilize as a means to submit a pro-forma Schedule H to the Department for those that are required to submit pro-forma items. NOTE: If a hospital chooses to prepare a separate Schedule H for submission, this sheet is not required. </a:t>
          </a:r>
        </a:p>
      </xdr:txBody>
    </xdr:sp>
    <xdr:clientData/>
  </xdr:twoCellAnchor>
  <xdr:twoCellAnchor>
    <xdr:from>
      <xdr:col>9</xdr:col>
      <xdr:colOff>38100</xdr:colOff>
      <xdr:row>3</xdr:row>
      <xdr:rowOff>66673</xdr:rowOff>
    </xdr:from>
    <xdr:to>
      <xdr:col>16</xdr:col>
      <xdr:colOff>9525</xdr:colOff>
      <xdr:row>7</xdr:row>
      <xdr:rowOff>28574</xdr:rowOff>
    </xdr:to>
    <xdr:sp macro="" textlink="">
      <xdr:nvSpPr>
        <xdr:cNvPr id="3" name="TextBox 2">
          <a:extLst>
            <a:ext uri="{FF2B5EF4-FFF2-40B4-BE49-F238E27FC236}">
              <a16:creationId xmlns:a16="http://schemas.microsoft.com/office/drawing/2014/main" id="{BE62BF5A-FA7B-4128-A1D4-6C5A7ACA3F11}"/>
            </a:ext>
            <a:ext uri="{147F2762-F138-4A5C-976F-8EAC2B608ADB}">
              <a16:predDERef xmlns:a16="http://schemas.microsoft.com/office/drawing/2014/main" pred="{F0F1B3CD-F5A0-4B2E-BFC1-33B39A8418D0}"/>
            </a:ext>
          </a:extLst>
        </xdr:cNvPr>
        <xdr:cNvSpPr txBox="1"/>
      </xdr:nvSpPr>
      <xdr:spPr>
        <a:xfrm>
          <a:off x="10429875" y="1419223"/>
          <a:ext cx="4238625" cy="1619251"/>
        </a:xfrm>
        <a:prstGeom prst="rect">
          <a:avLst/>
        </a:prstGeom>
        <a:solidFill>
          <a:schemeClr val="accent2"/>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latin typeface="Trebuchet MS" panose="020B0603020202020204" pitchFamily="34" charset="0"/>
            </a:rPr>
            <a:t>Instructions: fill</a:t>
          </a:r>
          <a:r>
            <a:rPr lang="en-US" sz="1100" baseline="0">
              <a:latin typeface="Trebuchet MS" panose="020B0603020202020204" pitchFamily="34" charset="0"/>
            </a:rPr>
            <a:t> out columns A through D of the table with the appropriate information for Parts I and II. Total lines will sum the inputs. Column E will auto-calculate based on inputs from columns C and D. Column F will auto-calcuate based on values from column E and Total Expenses (Line 18 of Section 1 of the 990) reported on tab "IV. Investments &amp; Expenses". </a:t>
          </a:r>
        </a:p>
        <a:p>
          <a:endParaRPr lang="en-US" sz="1100" baseline="0">
            <a:latin typeface="Trebuchet MS" panose="020B0603020202020204" pitchFamily="34" charset="0"/>
          </a:endParaRPr>
        </a:p>
        <a:p>
          <a:r>
            <a:rPr lang="en-US" sz="1100" baseline="0">
              <a:latin typeface="Trebuchet MS" panose="020B0603020202020204" pitchFamily="34" charset="0"/>
            </a:rPr>
            <a:t>For Part III, utilize the "amount" column for any lines requiring a dollar value an the "yes" and "no" columns for any lines requiring a yes or no response. Simply type in the letter "x" within the "yes" and "no" columns to indicate the hospital's response. </a:t>
          </a:r>
          <a:endParaRPr lang="en-US" sz="1100">
            <a:latin typeface="Trebuchet MS" panose="020B0603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0D874B6E-FCDC-4320-A4EE-1D472F077123}"/>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X8A0T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3175</xdr:colOff>
      <xdr:row>0</xdr:row>
      <xdr:rowOff>3175</xdr:rowOff>
    </xdr:from>
    <xdr:to>
      <xdr:col>0</xdr:col>
      <xdr:colOff>66675</xdr:colOff>
      <xdr:row>0</xdr:row>
      <xdr:rowOff>105767</xdr:rowOff>
    </xdr:to>
    <xdr:sp macro="" textlink="">
      <xdr:nvSpPr>
        <xdr:cNvPr id="2" name="TextBox 1">
          <a:extLst>
            <a:ext uri="{FF2B5EF4-FFF2-40B4-BE49-F238E27FC236}">
              <a16:creationId xmlns:a16="http://schemas.microsoft.com/office/drawing/2014/main" id="{CB43BF31-F3F9-4A48-9CF7-BAA9767CAA4B}"/>
            </a:ext>
          </a:extLst>
        </xdr:cNvPr>
        <xdr:cNvSpPr txBox="1"/>
      </xdr:nvSpPr>
      <xdr:spPr>
        <a:xfrm>
          <a:off x="3175" y="3175"/>
          <a:ext cx="63500" cy="102592"/>
        </a:xfrm>
        <a:prstGeom prst="rect">
          <a:avLst/>
        </a:prstGeom>
        <a:noFill/>
        <a:ln w="9525" cmpd="sng">
          <a:noFill/>
        </a:ln>
        <a:effectLst/>
        <a:extLst>
          <a:ext uri="{909E8E84-426E-40DD-AFC4-6F175D3DCCD1}">
            <a14:hiddenFill xmlns:a14="http://schemas.microsoft.com/office/drawing/2010/main">
              <a:solidFill>
                <a:schemeClr val="lt1"/>
              </a:solidFill>
            </a14:hiddenFill>
          </a:ex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spAutoFit/>
        </a:bodyPr>
        <a:lstStyle/>
        <a:p>
          <a:pPr algn="l" rtl="0"/>
          <a:r>
            <a:rPr lang="en-US" sz="100">
              <a:latin typeface="ZWAdobeF" pitchFamily="2" charset="0"/>
            </a:rPr>
            <a:t>X9A0T</a:t>
          </a:r>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s041555\Desktop\2023%20HCBA%20Report%20Documents\GSMC\Part%20I%20-%20GSMC%20-%202021%20(FINAL).xls" TargetMode="External"/><Relationship Id="rId2" Type="http://schemas.microsoft.com/office/2019/04/relationships/externalLinkLongPath" Target="Part%20I%20-%20GSMC%20-%202021%20(FINAL).xls?4AF75DC1" TargetMode="External"/><Relationship Id="rId1" Type="http://schemas.openxmlformats.org/officeDocument/2006/relationships/externalLinkPath" Target="file:///\\4AF75DC1\Part%20I%20-%20GSMC%20-%202021%20(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chedule H, Part I, Line 7"/>
      <sheetName val="Worksheet 1"/>
      <sheetName val="Worksheet 2"/>
      <sheetName val="Worksheet 3"/>
      <sheetName val="Worksheet 4"/>
      <sheetName val="Worksheet 5"/>
      <sheetName val="Worksheet 6"/>
      <sheetName val="Worksheet 7"/>
      <sheetName val="Worksheet 8"/>
      <sheetName val="Worksheet 9"/>
      <sheetName val="Worksheet A"/>
      <sheetName val="Worksheet B"/>
      <sheetName val="Means Tested"/>
    </sheetNames>
    <sheetDataSet>
      <sheetData sheetId="0"/>
      <sheetData sheetId="1">
        <row r="6">
          <cell r="D6">
            <v>1415690.5679633163</v>
          </cell>
        </row>
      </sheetData>
      <sheetData sheetId="2"/>
      <sheetData sheetId="3">
        <row r="7">
          <cell r="E7">
            <v>552394.29835409811</v>
          </cell>
        </row>
      </sheetData>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hcpf_hospitalcommunity@state.co.us?subject=Hospital%20Community%20Benefit%20Accountability" TargetMode="External"/><Relationship Id="rId1" Type="http://schemas.openxmlformats.org/officeDocument/2006/relationships/hyperlink" Target="https://hcpf.colorado.gov/hospital-community-benefit-accountability"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hyperlink" Target="https://www.sclhealth.org/patients-visitors/billing-and-insurance/financial-assistance/" TargetMode="External"/><Relationship Id="rId2" Type="http://schemas.openxmlformats.org/officeDocument/2006/relationships/hyperlink" Target="http://[s4l1];/" TargetMode="External"/><Relationship Id="rId1" Type="http://schemas.openxmlformats.org/officeDocument/2006/relationships/hyperlink" Target="http://[s4l0];/" TargetMode="External"/><Relationship Id="rId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dimension ref="A1:B5"/>
  <sheetViews>
    <sheetView workbookViewId="0">
      <selection activeCell="B5" sqref="B5"/>
    </sheetView>
  </sheetViews>
  <sheetFormatPr defaultRowHeight="15"/>
  <cols>
    <col min="1" max="1" width="14.5703125" bestFit="1" customWidth="1"/>
    <col min="2" max="2" width="22.42578125" customWidth="1"/>
  </cols>
  <sheetData>
    <row r="1" spans="1:2">
      <c r="A1" s="44" t="s">
        <v>0</v>
      </c>
      <c r="B1" s="44" t="s">
        <v>1</v>
      </c>
    </row>
    <row r="2" spans="1:2">
      <c r="A2" t="s">
        <v>2</v>
      </c>
      <c r="B2" t="s">
        <v>3</v>
      </c>
    </row>
    <row r="3" spans="1:2">
      <c r="A3" t="s">
        <v>4</v>
      </c>
      <c r="B3" t="s">
        <v>5</v>
      </c>
    </row>
    <row r="4" spans="1:2">
      <c r="A4" t="s">
        <v>6</v>
      </c>
      <c r="B4" s="45">
        <v>44749.459051504629</v>
      </c>
    </row>
    <row r="5" spans="1:2">
      <c r="A5" t="s">
        <v>7</v>
      </c>
      <c r="B5">
        <v>755</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D824DF-6B5D-4383-9CE5-92378A0B2B9A}">
  <sheetPr>
    <tabColor theme="9"/>
    <pageSetUpPr fitToPage="1"/>
  </sheetPr>
  <dimension ref="A1:H42"/>
  <sheetViews>
    <sheetView tabSelected="1" topLeftCell="A35" zoomScaleNormal="100" workbookViewId="0">
      <selection activeCell="G33" sqref="G33"/>
    </sheetView>
  </sheetViews>
  <sheetFormatPr defaultColWidth="9.140625" defaultRowHeight="16.5"/>
  <cols>
    <col min="1" max="1" width="9.140625" style="27"/>
    <col min="2" max="2" width="33.85546875" style="27" customWidth="1"/>
    <col min="3" max="3" width="21" style="27" customWidth="1"/>
    <col min="4" max="4" width="17.28515625" style="27" customWidth="1"/>
    <col min="5" max="7" width="19.140625" style="27" customWidth="1"/>
    <col min="8" max="8" width="17.28515625" style="27" customWidth="1"/>
    <col min="9" max="16384" width="9.140625" style="27"/>
  </cols>
  <sheetData>
    <row r="1" spans="1:8" ht="21">
      <c r="A1" s="99" t="s">
        <v>1868</v>
      </c>
    </row>
    <row r="2" spans="1:8" ht="66">
      <c r="A2" s="81">
        <v>7</v>
      </c>
      <c r="B2" s="82" t="s">
        <v>1869</v>
      </c>
      <c r="C2" s="82" t="s">
        <v>1870</v>
      </c>
      <c r="D2" s="82" t="s">
        <v>1871</v>
      </c>
      <c r="E2" s="82" t="s">
        <v>1872</v>
      </c>
      <c r="F2" s="82" t="s">
        <v>1873</v>
      </c>
      <c r="G2" s="82" t="s">
        <v>1874</v>
      </c>
      <c r="H2" s="82" t="s">
        <v>1875</v>
      </c>
    </row>
    <row r="3" spans="1:8" ht="33">
      <c r="A3" s="103" t="s">
        <v>1876</v>
      </c>
      <c r="B3" s="82" t="s">
        <v>1877</v>
      </c>
      <c r="C3" s="113"/>
      <c r="D3" s="113"/>
      <c r="E3" s="119">
        <f>'[1]Worksheet 1'!D6</f>
        <v>1415690.5679633163</v>
      </c>
      <c r="F3" s="119">
        <v>0</v>
      </c>
      <c r="G3" s="83">
        <f>+E3-F3</f>
        <v>1415690.5679633163</v>
      </c>
      <c r="H3" s="84">
        <f>IFERROR(G3/IE_Expenses,0)</f>
        <v>4.5864623897610207E-3</v>
      </c>
    </row>
    <row r="4" spans="1:8">
      <c r="A4" s="103" t="s">
        <v>1878</v>
      </c>
      <c r="B4" s="85" t="s">
        <v>1879</v>
      </c>
      <c r="C4" s="113"/>
      <c r="D4" s="113"/>
      <c r="E4" s="120">
        <v>51111169</v>
      </c>
      <c r="F4" s="120">
        <v>38780375</v>
      </c>
      <c r="G4" s="83">
        <f t="shared" ref="G4:G5" si="0">+E4-F4</f>
        <v>12330794</v>
      </c>
      <c r="H4" s="84">
        <f>IFERROR(G4/IE_Expenses,0)</f>
        <v>3.9948505836450772E-2</v>
      </c>
    </row>
    <row r="5" spans="1:8" ht="49.5">
      <c r="A5" s="103" t="s">
        <v>1880</v>
      </c>
      <c r="B5" s="85" t="s">
        <v>1881</v>
      </c>
      <c r="C5" s="113"/>
      <c r="D5" s="113"/>
      <c r="E5" s="120">
        <f>'[1]Worksheet 3'!E7</f>
        <v>552394.29835409811</v>
      </c>
      <c r="F5" s="120">
        <v>419722</v>
      </c>
      <c r="G5" s="83">
        <f t="shared" si="0"/>
        <v>132672.29835409811</v>
      </c>
      <c r="H5" s="84">
        <f>IFERROR(G5/IE_Expenses,0)</f>
        <v>4.2982309858830068E-4</v>
      </c>
    </row>
    <row r="6" spans="1:8" ht="17.25" thickBot="1">
      <c r="A6" s="104" t="s">
        <v>1882</v>
      </c>
      <c r="B6" s="87" t="s">
        <v>1883</v>
      </c>
      <c r="C6" s="86">
        <f>SUM(C3:C5)</f>
        <v>0</v>
      </c>
      <c r="D6" s="86">
        <f>SUM(D3:D5)</f>
        <v>0</v>
      </c>
      <c r="E6" s="88">
        <f>SUM(E3:E5)</f>
        <v>53079253.866317414</v>
      </c>
      <c r="F6" s="88">
        <f t="shared" ref="F6:G6" si="1">SUM(F3:F5)</f>
        <v>39200097</v>
      </c>
      <c r="G6" s="88">
        <f t="shared" si="1"/>
        <v>13879156.866317416</v>
      </c>
      <c r="H6" s="89">
        <f>IFERROR(G6/IE_Expenses,0)</f>
        <v>4.49647913248001E-2</v>
      </c>
    </row>
    <row r="7" spans="1:8" ht="66">
      <c r="A7" s="105"/>
      <c r="B7" s="90" t="s">
        <v>1884</v>
      </c>
      <c r="C7" s="90" t="s">
        <v>1870</v>
      </c>
      <c r="D7" s="90" t="s">
        <v>1871</v>
      </c>
      <c r="E7" s="90" t="s">
        <v>1872</v>
      </c>
      <c r="F7" s="90" t="s">
        <v>1873</v>
      </c>
      <c r="G7" s="90" t="s">
        <v>1874</v>
      </c>
      <c r="H7" s="90" t="s">
        <v>1875</v>
      </c>
    </row>
    <row r="8" spans="1:8" ht="49.5">
      <c r="A8" s="103" t="s">
        <v>1885</v>
      </c>
      <c r="B8" s="85" t="s">
        <v>1886</v>
      </c>
      <c r="C8" s="113"/>
      <c r="D8" s="113"/>
      <c r="E8" s="83">
        <v>475062</v>
      </c>
      <c r="F8" s="83">
        <v>12000</v>
      </c>
      <c r="G8" s="83">
        <f>+E8-F8</f>
        <v>463062</v>
      </c>
      <c r="H8" s="84">
        <f t="shared" ref="H8:H14" si="2">IFERROR(G8/IE_Expenses,0)</f>
        <v>1.5001982037522131E-3</v>
      </c>
    </row>
    <row r="9" spans="1:8" ht="33">
      <c r="A9" s="103" t="s">
        <v>1887</v>
      </c>
      <c r="B9" s="85" t="s">
        <v>1888</v>
      </c>
      <c r="C9" s="113"/>
      <c r="D9" s="113"/>
      <c r="E9" s="83">
        <v>1351369</v>
      </c>
      <c r="F9" s="83">
        <v>0</v>
      </c>
      <c r="G9" s="83">
        <f t="shared" ref="G9:G12" si="3">+E9-F9</f>
        <v>1351369</v>
      </c>
      <c r="H9" s="84">
        <f t="shared" si="2"/>
        <v>4.378077549888405E-3</v>
      </c>
    </row>
    <row r="10" spans="1:8" ht="33">
      <c r="A10" s="103" t="s">
        <v>1889</v>
      </c>
      <c r="B10" s="85" t="s">
        <v>1890</v>
      </c>
      <c r="C10" s="113"/>
      <c r="D10" s="113"/>
      <c r="E10" s="83">
        <v>17823687</v>
      </c>
      <c r="F10" s="83">
        <v>16121525</v>
      </c>
      <c r="G10" s="83">
        <f t="shared" si="3"/>
        <v>1702162</v>
      </c>
      <c r="H10" s="84">
        <f t="shared" si="2"/>
        <v>5.5145539363957198E-3</v>
      </c>
    </row>
    <row r="11" spans="1:8">
      <c r="A11" s="103" t="s">
        <v>1891</v>
      </c>
      <c r="B11" s="85" t="s">
        <v>1892</v>
      </c>
      <c r="C11" s="113"/>
      <c r="D11" s="113"/>
      <c r="E11" s="83">
        <v>0</v>
      </c>
      <c r="F11" s="83">
        <v>0</v>
      </c>
      <c r="G11" s="83">
        <f t="shared" si="3"/>
        <v>0</v>
      </c>
      <c r="H11" s="84">
        <f t="shared" si="2"/>
        <v>0</v>
      </c>
    </row>
    <row r="12" spans="1:8" ht="49.5">
      <c r="A12" s="103" t="s">
        <v>1893</v>
      </c>
      <c r="B12" s="85" t="s">
        <v>1894</v>
      </c>
      <c r="C12" s="113"/>
      <c r="D12" s="113"/>
      <c r="E12" s="83">
        <v>346351</v>
      </c>
      <c r="F12" s="83">
        <v>0</v>
      </c>
      <c r="G12" s="83">
        <f t="shared" si="3"/>
        <v>346351</v>
      </c>
      <c r="H12" s="84">
        <f t="shared" si="2"/>
        <v>1.1220854832998234E-3</v>
      </c>
    </row>
    <row r="13" spans="1:8" ht="17.25" thickBot="1">
      <c r="A13" s="104" t="s">
        <v>1895</v>
      </c>
      <c r="B13" s="87" t="s">
        <v>1896</v>
      </c>
      <c r="C13" s="86">
        <f>SUM(C8:C12)</f>
        <v>0</v>
      </c>
      <c r="D13" s="86">
        <f>SUM(D8:D12)</f>
        <v>0</v>
      </c>
      <c r="E13" s="88">
        <f>SUM(E8:E12)</f>
        <v>19996469</v>
      </c>
      <c r="F13" s="88">
        <f t="shared" ref="F13:G13" si="4">SUM(F8:F12)</f>
        <v>16133525</v>
      </c>
      <c r="G13" s="88">
        <f t="shared" si="4"/>
        <v>3862944</v>
      </c>
      <c r="H13" s="89">
        <f t="shared" si="2"/>
        <v>1.2514915173336161E-2</v>
      </c>
    </row>
    <row r="14" spans="1:8" ht="33.75" thickBot="1">
      <c r="A14" s="106" t="s">
        <v>1897</v>
      </c>
      <c r="B14" s="92" t="s">
        <v>1898</v>
      </c>
      <c r="C14" s="91">
        <f>SUM(C6,C13)</f>
        <v>0</v>
      </c>
      <c r="D14" s="91">
        <f>SUM(D6,D13)</f>
        <v>0</v>
      </c>
      <c r="E14" s="93">
        <f>SUM(E6,E13)</f>
        <v>73075722.866317421</v>
      </c>
      <c r="F14" s="93">
        <f t="shared" ref="F14:G14" si="5">SUM(F6,F13)</f>
        <v>55333622</v>
      </c>
      <c r="G14" s="93">
        <f t="shared" si="5"/>
        <v>17742100.866317414</v>
      </c>
      <c r="H14" s="94">
        <f t="shared" si="2"/>
        <v>5.7479706498136253E-2</v>
      </c>
    </row>
    <row r="15" spans="1:8" ht="17.25" thickTop="1"/>
    <row r="16" spans="1:8" ht="21">
      <c r="A16" s="99" t="s">
        <v>1899</v>
      </c>
    </row>
    <row r="17" spans="1:8" ht="66">
      <c r="A17" s="101" t="s">
        <v>1900</v>
      </c>
      <c r="B17" s="82" t="s">
        <v>1901</v>
      </c>
      <c r="C17" s="82" t="s">
        <v>1870</v>
      </c>
      <c r="D17" s="82" t="s">
        <v>1871</v>
      </c>
      <c r="E17" s="82" t="s">
        <v>1872</v>
      </c>
      <c r="F17" s="82" t="s">
        <v>1873</v>
      </c>
      <c r="G17" s="82" t="s">
        <v>1874</v>
      </c>
      <c r="H17" s="82" t="s">
        <v>1875</v>
      </c>
    </row>
    <row r="18" spans="1:8" ht="33">
      <c r="A18" s="81">
        <v>1</v>
      </c>
      <c r="B18" s="85" t="s">
        <v>1902</v>
      </c>
      <c r="C18" s="113"/>
      <c r="D18" s="113"/>
      <c r="E18" s="83">
        <v>0</v>
      </c>
      <c r="F18" s="83">
        <v>0</v>
      </c>
      <c r="G18" s="83">
        <f>+E18-F18</f>
        <v>0</v>
      </c>
      <c r="H18" s="84">
        <f t="shared" ref="H18:H27" si="6">IFERROR(G18/IE_Expenses,0)</f>
        <v>0</v>
      </c>
    </row>
    <row r="19" spans="1:8">
      <c r="A19" s="81">
        <v>2</v>
      </c>
      <c r="B19" s="85" t="s">
        <v>1903</v>
      </c>
      <c r="C19" s="113"/>
      <c r="D19" s="113"/>
      <c r="E19" s="83">
        <v>0</v>
      </c>
      <c r="F19" s="83">
        <v>0</v>
      </c>
      <c r="G19" s="83">
        <f t="shared" ref="G19:G26" si="7">+E19-F19</f>
        <v>0</v>
      </c>
      <c r="H19" s="84">
        <f t="shared" si="6"/>
        <v>0</v>
      </c>
    </row>
    <row r="20" spans="1:8">
      <c r="A20" s="81">
        <v>3</v>
      </c>
      <c r="B20" s="85" t="s">
        <v>1904</v>
      </c>
      <c r="C20" s="113"/>
      <c r="D20" s="113"/>
      <c r="E20" s="83">
        <v>0</v>
      </c>
      <c r="F20" s="83">
        <v>0</v>
      </c>
      <c r="G20" s="83">
        <f t="shared" si="7"/>
        <v>0</v>
      </c>
      <c r="H20" s="84">
        <f t="shared" si="6"/>
        <v>0</v>
      </c>
    </row>
    <row r="21" spans="1:8">
      <c r="A21" s="81">
        <v>4</v>
      </c>
      <c r="B21" s="85" t="s">
        <v>1905</v>
      </c>
      <c r="C21" s="113"/>
      <c r="D21" s="113"/>
      <c r="E21" s="83">
        <v>0</v>
      </c>
      <c r="F21" s="83">
        <v>0</v>
      </c>
      <c r="G21" s="83">
        <f t="shared" si="7"/>
        <v>0</v>
      </c>
      <c r="H21" s="84">
        <f t="shared" si="6"/>
        <v>0</v>
      </c>
    </row>
    <row r="22" spans="1:8" ht="33">
      <c r="A22" s="81">
        <v>5</v>
      </c>
      <c r="B22" s="85" t="s">
        <v>1906</v>
      </c>
      <c r="C22" s="113"/>
      <c r="D22" s="113"/>
      <c r="E22" s="83">
        <v>0</v>
      </c>
      <c r="F22" s="83">
        <v>0</v>
      </c>
      <c r="G22" s="83">
        <f t="shared" si="7"/>
        <v>0</v>
      </c>
      <c r="H22" s="84">
        <f t="shared" si="6"/>
        <v>0</v>
      </c>
    </row>
    <row r="23" spans="1:8">
      <c r="A23" s="81">
        <v>6</v>
      </c>
      <c r="B23" s="85" t="s">
        <v>1907</v>
      </c>
      <c r="C23" s="113"/>
      <c r="D23" s="113"/>
      <c r="E23" s="83">
        <v>0</v>
      </c>
      <c r="F23" s="83">
        <v>0</v>
      </c>
      <c r="G23" s="83">
        <f t="shared" si="7"/>
        <v>0</v>
      </c>
      <c r="H23" s="84">
        <f t="shared" si="6"/>
        <v>0</v>
      </c>
    </row>
    <row r="24" spans="1:8" ht="33">
      <c r="A24" s="81">
        <v>7</v>
      </c>
      <c r="B24" s="85" t="s">
        <v>1908</v>
      </c>
      <c r="C24" s="113"/>
      <c r="D24" s="113"/>
      <c r="E24" s="83">
        <v>0</v>
      </c>
      <c r="F24" s="83">
        <v>0</v>
      </c>
      <c r="G24" s="83">
        <f t="shared" si="7"/>
        <v>0</v>
      </c>
      <c r="H24" s="84">
        <f t="shared" si="6"/>
        <v>0</v>
      </c>
    </row>
    <row r="25" spans="1:8">
      <c r="A25" s="81">
        <v>8</v>
      </c>
      <c r="B25" s="85" t="s">
        <v>1909</v>
      </c>
      <c r="C25" s="113"/>
      <c r="D25" s="113"/>
      <c r="E25" s="83">
        <v>0</v>
      </c>
      <c r="F25" s="83">
        <v>0</v>
      </c>
      <c r="G25" s="83">
        <f t="shared" si="7"/>
        <v>0</v>
      </c>
      <c r="H25" s="84">
        <f t="shared" si="6"/>
        <v>0</v>
      </c>
    </row>
    <row r="26" spans="1:8">
      <c r="A26" s="81">
        <v>9</v>
      </c>
      <c r="B26" s="85" t="s">
        <v>1789</v>
      </c>
      <c r="C26" s="113"/>
      <c r="D26" s="113"/>
      <c r="E26" s="83">
        <v>0</v>
      </c>
      <c r="F26" s="83">
        <v>0</v>
      </c>
      <c r="G26" s="83">
        <f t="shared" si="7"/>
        <v>0</v>
      </c>
      <c r="H26" s="84">
        <f t="shared" si="6"/>
        <v>0</v>
      </c>
    </row>
    <row r="27" spans="1:8" ht="17.25" thickBot="1">
      <c r="A27" s="95">
        <v>10</v>
      </c>
      <c r="B27" s="96" t="s">
        <v>1883</v>
      </c>
      <c r="C27" s="95">
        <f>SUM(C18:C26)</f>
        <v>0</v>
      </c>
      <c r="D27" s="95">
        <f>SUM(D18:D26)</f>
        <v>0</v>
      </c>
      <c r="E27" s="97">
        <f>SUM(E18:E26)</f>
        <v>0</v>
      </c>
      <c r="F27" s="97">
        <f t="shared" ref="F27:G27" si="8">SUM(F18:F26)</f>
        <v>0</v>
      </c>
      <c r="G27" s="97">
        <f t="shared" si="8"/>
        <v>0</v>
      </c>
      <c r="H27" s="98">
        <f t="shared" si="6"/>
        <v>0</v>
      </c>
    </row>
    <row r="28" spans="1:8" ht="17.25" thickTop="1"/>
    <row r="29" spans="1:8" ht="21">
      <c r="A29" s="99" t="s">
        <v>1910</v>
      </c>
    </row>
    <row r="30" spans="1:8">
      <c r="A30" s="101" t="s">
        <v>1900</v>
      </c>
      <c r="B30" s="100" t="s">
        <v>1911</v>
      </c>
      <c r="C30" s="100" t="s">
        <v>1912</v>
      </c>
      <c r="D30" s="100" t="s">
        <v>1913</v>
      </c>
      <c r="E30" s="100" t="s">
        <v>1914</v>
      </c>
    </row>
    <row r="31" spans="1:8" ht="66">
      <c r="A31" s="81">
        <v>1</v>
      </c>
      <c r="B31" s="85" t="s">
        <v>1915</v>
      </c>
      <c r="C31" s="108" t="s">
        <v>1916</v>
      </c>
      <c r="D31" s="81" t="s">
        <v>1633</v>
      </c>
      <c r="E31" s="102"/>
    </row>
    <row r="32" spans="1:8" ht="33">
      <c r="A32" s="81">
        <v>2</v>
      </c>
      <c r="B32" s="85" t="s">
        <v>1917</v>
      </c>
      <c r="C32" s="83">
        <v>6484045</v>
      </c>
      <c r="D32" s="108" t="s">
        <v>1916</v>
      </c>
      <c r="E32" s="108" t="s">
        <v>1916</v>
      </c>
    </row>
    <row r="33" spans="1:5" ht="85.5" customHeight="1">
      <c r="A33" s="81">
        <v>3</v>
      </c>
      <c r="B33" s="123" t="s">
        <v>1918</v>
      </c>
      <c r="C33" s="124"/>
      <c r="D33" s="108" t="s">
        <v>1916</v>
      </c>
      <c r="E33" s="108" t="s">
        <v>1916</v>
      </c>
    </row>
    <row r="34" spans="1:5">
      <c r="A34" s="101" t="s">
        <v>1900</v>
      </c>
      <c r="B34" s="100" t="s">
        <v>1919</v>
      </c>
      <c r="C34" s="100" t="s">
        <v>1912</v>
      </c>
      <c r="D34" s="100" t="s">
        <v>1913</v>
      </c>
      <c r="E34" s="100" t="s">
        <v>1914</v>
      </c>
    </row>
    <row r="35" spans="1:5" ht="49.5">
      <c r="A35" s="81">
        <v>5</v>
      </c>
      <c r="B35" s="85" t="s">
        <v>1920</v>
      </c>
      <c r="C35" s="83">
        <v>111434747</v>
      </c>
      <c r="D35" s="108" t="s">
        <v>1916</v>
      </c>
      <c r="E35" s="108" t="s">
        <v>1916</v>
      </c>
    </row>
    <row r="36" spans="1:5" ht="49.5">
      <c r="A36" s="81">
        <v>6</v>
      </c>
      <c r="B36" s="85" t="s">
        <v>1921</v>
      </c>
      <c r="C36" s="83">
        <v>133363156</v>
      </c>
      <c r="D36" s="108" t="s">
        <v>1916</v>
      </c>
      <c r="E36" s="108" t="s">
        <v>1916</v>
      </c>
    </row>
    <row r="37" spans="1:5" ht="33">
      <c r="A37" s="81">
        <v>7</v>
      </c>
      <c r="B37" s="85" t="s">
        <v>1922</v>
      </c>
      <c r="C37" s="83">
        <f>ABS(C35)-ABS(C36)</f>
        <v>-21928409</v>
      </c>
      <c r="D37" s="108" t="s">
        <v>1916</v>
      </c>
      <c r="E37" s="108" t="s">
        <v>1916</v>
      </c>
    </row>
    <row r="38" spans="1:5" ht="49.5">
      <c r="A38" s="81">
        <v>8</v>
      </c>
      <c r="B38" s="85" t="s">
        <v>1923</v>
      </c>
      <c r="C38" s="82" t="s">
        <v>1924</v>
      </c>
      <c r="D38" s="82" t="s">
        <v>1925</v>
      </c>
      <c r="E38" s="82" t="s">
        <v>1789</v>
      </c>
    </row>
    <row r="39" spans="1:5">
      <c r="A39" s="81"/>
      <c r="B39" s="85" t="s">
        <v>1926</v>
      </c>
      <c r="C39" s="102"/>
      <c r="D39" s="81" t="s">
        <v>1633</v>
      </c>
      <c r="E39" s="102"/>
    </row>
    <row r="40" spans="1:5">
      <c r="A40" s="101" t="s">
        <v>1900</v>
      </c>
      <c r="B40" s="100" t="s">
        <v>1927</v>
      </c>
      <c r="C40" s="100" t="s">
        <v>1912</v>
      </c>
      <c r="D40" s="100" t="s">
        <v>1913</v>
      </c>
      <c r="E40" s="100" t="s">
        <v>1914</v>
      </c>
    </row>
    <row r="41" spans="1:5" ht="49.5">
      <c r="A41" s="103" t="s">
        <v>1928</v>
      </c>
      <c r="B41" s="85" t="s">
        <v>1929</v>
      </c>
      <c r="C41" s="108" t="s">
        <v>1916</v>
      </c>
      <c r="D41" s="81" t="s">
        <v>1633</v>
      </c>
      <c r="E41" s="102"/>
    </row>
    <row r="42" spans="1:5" ht="132">
      <c r="A42" s="103" t="s">
        <v>1930</v>
      </c>
      <c r="B42" s="85" t="s">
        <v>1931</v>
      </c>
      <c r="C42" s="108" t="s">
        <v>1916</v>
      </c>
      <c r="D42" s="81" t="s">
        <v>1633</v>
      </c>
      <c r="E42" s="102"/>
    </row>
  </sheetData>
  <dataValidations count="3">
    <dataValidation allowBlank="1" showInputMessage="1" showErrorMessage="1" prompt="Simply type in &quot;x&quot; within the appropriate column for the yes or no portion of Part III." sqref="D31:E31 E41 D42:E42" xr:uid="{D28C3508-DDB7-480F-9B52-0DC1FD195C7E}"/>
    <dataValidation allowBlank="1" showInputMessage="1" showErrorMessage="1" prompt="Simply type in &quot;x&quot; within the appropriate column for the yes or no portion of Part III._x000a_" sqref="D41" xr:uid="{3C2DBB74-588E-473F-86C7-8D4200AA9F81}"/>
    <dataValidation allowBlank="1" showInputMessage="1" showErrorMessage="1" prompt="Simply type in &quot;x&quot; within the appropriate column for the costing methodology for line 8." sqref="C39:E39" xr:uid="{00626DF6-217E-4B68-8CAF-67C43992161A}"/>
  </dataValidations>
  <pageMargins left="0.7" right="0.7" top="0.75" bottom="0.75" header="0.3" footer="0.3"/>
  <pageSetup scale="39" fitToHeight="3"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theme="9"/>
    <pageSetUpPr fitToPage="1"/>
  </sheetPr>
  <dimension ref="A1:E17"/>
  <sheetViews>
    <sheetView topLeftCell="B1" zoomScaleNormal="100" workbookViewId="0"/>
  </sheetViews>
  <sheetFormatPr defaultRowHeight="15"/>
  <cols>
    <col min="1" max="1" width="0" hidden="1" customWidth="1"/>
    <col min="2" max="2" width="17.7109375" customWidth="1"/>
    <col min="3" max="3" width="100.7109375" customWidth="1"/>
    <col min="4" max="4" width="21.7109375" bestFit="1" customWidth="1"/>
    <col min="5" max="5" width="15.5703125" style="7" hidden="1" customWidth="1"/>
  </cols>
  <sheetData>
    <row r="1" spans="1:5" ht="16.5">
      <c r="B1" s="1" t="s">
        <v>1617</v>
      </c>
    </row>
    <row r="5" spans="1:5" ht="16.5">
      <c r="B5" s="1" t="s">
        <v>1932</v>
      </c>
      <c r="E5" s="31"/>
    </row>
    <row r="6" spans="1:5" ht="32.450000000000003" customHeight="1">
      <c r="B6" s="125" t="s">
        <v>1933</v>
      </c>
      <c r="C6" s="125"/>
    </row>
    <row r="7" spans="1:5" ht="16.5">
      <c r="B7" s="109"/>
      <c r="C7" s="109"/>
    </row>
    <row r="8" spans="1:5" ht="32.450000000000003" customHeight="1">
      <c r="B8" s="125" t="s">
        <v>1934</v>
      </c>
      <c r="C8" s="125"/>
    </row>
    <row r="9" spans="1:5" ht="32.450000000000003" customHeight="1">
      <c r="B9" s="109"/>
      <c r="C9" s="109"/>
    </row>
    <row r="10" spans="1:5" hidden="1">
      <c r="C10" s="58" t="s">
        <v>1603</v>
      </c>
    </row>
    <row r="11" spans="1:5" ht="16.5">
      <c r="A11" s="7" t="s">
        <v>1604</v>
      </c>
      <c r="B11" s="10" t="s">
        <v>1605</v>
      </c>
      <c r="C11" s="61"/>
      <c r="D11" s="7" t="str">
        <f>IF(E11=1,"Information Required.","")</f>
        <v>Information Required.</v>
      </c>
      <c r="E11" s="7">
        <f>IF(C11="",1,0)</f>
        <v>1</v>
      </c>
    </row>
    <row r="12" spans="1:5" ht="16.5">
      <c r="A12" s="7" t="s">
        <v>1607</v>
      </c>
      <c r="B12" s="3" t="s">
        <v>1935</v>
      </c>
      <c r="C12" s="61"/>
      <c r="D12" s="7" t="str">
        <f t="shared" ref="D12:D15" si="0">IF(E12=1,"Information Required.","")</f>
        <v>Information Required.</v>
      </c>
      <c r="E12" s="7">
        <f t="shared" ref="E12:E15" si="1">IF(C12="",1,0)</f>
        <v>1</v>
      </c>
    </row>
    <row r="13" spans="1:5" ht="16.5">
      <c r="A13" s="7" t="s">
        <v>1636</v>
      </c>
      <c r="B13" s="3" t="s">
        <v>1936</v>
      </c>
      <c r="C13" s="61"/>
      <c r="D13" s="7" t="str">
        <f t="shared" si="0"/>
        <v>Information Required.</v>
      </c>
      <c r="E13" s="7">
        <f t="shared" si="1"/>
        <v>1</v>
      </c>
    </row>
    <row r="14" spans="1:5" ht="16.5">
      <c r="A14" s="7" t="s">
        <v>1638</v>
      </c>
      <c r="B14" s="3" t="s">
        <v>1937</v>
      </c>
      <c r="C14" s="61"/>
      <c r="D14" s="7" t="str">
        <f t="shared" si="0"/>
        <v>Information Required.</v>
      </c>
      <c r="E14" s="7">
        <f t="shared" si="1"/>
        <v>1</v>
      </c>
    </row>
    <row r="15" spans="1:5" ht="16.5">
      <c r="A15" s="7" t="s">
        <v>1640</v>
      </c>
      <c r="B15" s="3" t="s">
        <v>1938</v>
      </c>
      <c r="C15" s="61"/>
      <c r="D15" s="7" t="str">
        <f t="shared" si="0"/>
        <v>Information Required.</v>
      </c>
      <c r="E15" s="7">
        <f t="shared" si="1"/>
        <v>1</v>
      </c>
    </row>
    <row r="17" spans="5:5">
      <c r="E17" s="7">
        <f>SUM(E11:E15)</f>
        <v>5</v>
      </c>
    </row>
  </sheetData>
  <sheetProtection selectLockedCells="1"/>
  <mergeCells count="2">
    <mergeCell ref="B6:C6"/>
    <mergeCell ref="B8:C8"/>
  </mergeCells>
  <pageMargins left="0.7" right="0.7" top="0.75" bottom="0.75" header="0.3" footer="0.3"/>
  <pageSetup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A44"/>
  <sheetViews>
    <sheetView zoomScaleNormal="100" workbookViewId="0"/>
  </sheetViews>
  <sheetFormatPr defaultRowHeight="15"/>
  <cols>
    <col min="1" max="1" width="131" customWidth="1"/>
  </cols>
  <sheetData>
    <row r="1" spans="1:1" ht="16.5">
      <c r="A1" s="1" t="s">
        <v>1617</v>
      </c>
    </row>
    <row r="5" spans="1:1" ht="16.5">
      <c r="A5" s="1" t="s">
        <v>1939</v>
      </c>
    </row>
    <row r="6" spans="1:1" ht="16.5">
      <c r="A6" s="1"/>
    </row>
    <row r="7" spans="1:1" ht="16.5">
      <c r="A7" s="109" t="s">
        <v>1940</v>
      </c>
    </row>
    <row r="8" spans="1:1" ht="16.5">
      <c r="A8" s="109"/>
    </row>
    <row r="9" spans="1:1" ht="33">
      <c r="A9" s="109" t="s">
        <v>1941</v>
      </c>
    </row>
    <row r="10" spans="1:1" ht="16.5">
      <c r="A10" s="109"/>
    </row>
    <row r="11" spans="1:1" ht="33">
      <c r="A11" s="109" t="s">
        <v>1942</v>
      </c>
    </row>
    <row r="12" spans="1:1" ht="16.5">
      <c r="A12" s="109"/>
    </row>
    <row r="13" spans="1:1" ht="33">
      <c r="A13" s="109" t="s">
        <v>1943</v>
      </c>
    </row>
    <row r="14" spans="1:1" ht="16.5">
      <c r="A14" s="109"/>
    </row>
    <row r="15" spans="1:1" ht="16.5">
      <c r="A15" s="109" t="s">
        <v>1944</v>
      </c>
    </row>
    <row r="16" spans="1:1" ht="16.5">
      <c r="A16" s="109"/>
    </row>
    <row r="17" spans="1:1" ht="16.5">
      <c r="A17" s="109" t="s">
        <v>1945</v>
      </c>
    </row>
    <row r="18" spans="1:1" ht="16.5">
      <c r="A18" s="109"/>
    </row>
    <row r="19" spans="1:1" ht="66">
      <c r="A19" s="109" t="s">
        <v>1946</v>
      </c>
    </row>
    <row r="20" spans="1:1" ht="16.5">
      <c r="A20" s="5" t="s">
        <v>1947</v>
      </c>
    </row>
    <row r="21" spans="1:1" ht="33">
      <c r="A21" s="5" t="s">
        <v>1948</v>
      </c>
    </row>
    <row r="22" spans="1:1" ht="33">
      <c r="A22" s="5" t="s">
        <v>1949</v>
      </c>
    </row>
    <row r="23" spans="1:1" ht="16.5">
      <c r="A23" s="5" t="s">
        <v>1950</v>
      </c>
    </row>
    <row r="24" spans="1:1" ht="16.5">
      <c r="A24" s="5" t="s">
        <v>1951</v>
      </c>
    </row>
    <row r="25" spans="1:1" ht="16.5">
      <c r="A25" s="109" t="s">
        <v>1952</v>
      </c>
    </row>
    <row r="26" spans="1:1" ht="16.5">
      <c r="A26" s="5" t="s">
        <v>1953</v>
      </c>
    </row>
    <row r="27" spans="1:1" ht="16.5">
      <c r="A27" s="5" t="s">
        <v>1954</v>
      </c>
    </row>
    <row r="28" spans="1:1" ht="16.5">
      <c r="A28" s="5"/>
    </row>
    <row r="29" spans="1:1" ht="16.5">
      <c r="A29" s="109" t="s">
        <v>1955</v>
      </c>
    </row>
    <row r="30" spans="1:1" ht="115.5">
      <c r="A30" s="109" t="s">
        <v>1956</v>
      </c>
    </row>
    <row r="31" spans="1:1" ht="16.5">
      <c r="A31" s="109"/>
    </row>
    <row r="32" spans="1:1" ht="82.5">
      <c r="A32" s="109" t="s">
        <v>1957</v>
      </c>
    </row>
    <row r="33" spans="1:1" ht="16.5">
      <c r="A33" s="5" t="s">
        <v>1958</v>
      </c>
    </row>
    <row r="34" spans="1:1" ht="16.5">
      <c r="A34" s="5" t="s">
        <v>1959</v>
      </c>
    </row>
    <row r="35" spans="1:1" ht="16.5">
      <c r="A35" s="5" t="s">
        <v>1960</v>
      </c>
    </row>
    <row r="36" spans="1:1" ht="16.5">
      <c r="A36" s="5" t="s">
        <v>1961</v>
      </c>
    </row>
    <row r="37" spans="1:1" ht="16.5">
      <c r="A37" s="5" t="s">
        <v>1962</v>
      </c>
    </row>
    <row r="39" spans="1:1" ht="16.5">
      <c r="A39" s="2" t="s">
        <v>1963</v>
      </c>
    </row>
    <row r="40" spans="1:1" ht="82.5">
      <c r="A40" s="5" t="s">
        <v>1964</v>
      </c>
    </row>
    <row r="41" spans="1:1" ht="16.5">
      <c r="A41" s="5" t="s">
        <v>1965</v>
      </c>
    </row>
    <row r="42" spans="1:1" ht="16.5">
      <c r="A42" s="5" t="s">
        <v>1966</v>
      </c>
    </row>
    <row r="43" spans="1:1" ht="16.5">
      <c r="A43" s="109"/>
    </row>
    <row r="44" spans="1:1" ht="33">
      <c r="A44" s="109" t="s">
        <v>1967</v>
      </c>
    </row>
  </sheetData>
  <sheetProtection selectLockedCells="1"/>
  <pageMargins left="0.7" right="0.7" top="0.75" bottom="0.75" header="0.3" footer="0.3"/>
  <pageSetup scale="64"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FF0000"/>
  </sheetPr>
  <dimension ref="A1:E17"/>
  <sheetViews>
    <sheetView topLeftCell="B1" workbookViewId="0"/>
  </sheetViews>
  <sheetFormatPr defaultColWidth="9.140625" defaultRowHeight="16.5"/>
  <cols>
    <col min="1" max="1" width="0" style="27" hidden="1" customWidth="1"/>
    <col min="2" max="2" width="40.5703125" style="27" customWidth="1"/>
    <col min="3" max="3" width="17.5703125" style="27" customWidth="1"/>
    <col min="4" max="4" width="24.7109375" style="27" customWidth="1"/>
    <col min="5" max="5" width="14" style="18" customWidth="1"/>
    <col min="6" max="16384" width="9.140625" style="27"/>
  </cols>
  <sheetData>
    <row r="1" spans="1:4">
      <c r="B1" s="29" t="s">
        <v>41</v>
      </c>
    </row>
    <row r="2" spans="1:4">
      <c r="B2" s="29"/>
    </row>
    <row r="3" spans="1:4" ht="16.5" customHeight="1">
      <c r="B3" s="126" t="s">
        <v>1968</v>
      </c>
      <c r="C3" s="126"/>
      <c r="D3" s="126"/>
    </row>
    <row r="4" spans="1:4">
      <c r="B4" s="126"/>
      <c r="C4" s="126"/>
      <c r="D4" s="126"/>
    </row>
    <row r="5" spans="1:4">
      <c r="B5" s="126"/>
      <c r="C5" s="126"/>
      <c r="D5" s="126"/>
    </row>
    <row r="7" spans="1:4" hidden="1">
      <c r="C7" s="19" t="s">
        <v>1603</v>
      </c>
    </row>
    <row r="8" spans="1:4" ht="33">
      <c r="B8" s="40" t="s">
        <v>1969</v>
      </c>
      <c r="C8" s="41" t="s">
        <v>1970</v>
      </c>
    </row>
    <row r="9" spans="1:4">
      <c r="A9" s="18" t="s">
        <v>1604</v>
      </c>
      <c r="B9" s="27" t="s">
        <v>66</v>
      </c>
      <c r="C9" s="27">
        <f>'Cover Page'!F23</f>
        <v>1</v>
      </c>
      <c r="D9" s="18" t="str">
        <f>IF(C9&gt;1,"Information Required.", "")</f>
        <v/>
      </c>
    </row>
    <row r="10" spans="1:4">
      <c r="A10" s="18" t="s">
        <v>1607</v>
      </c>
      <c r="B10" s="27" t="s">
        <v>1612</v>
      </c>
      <c r="C10" s="42"/>
      <c r="D10" s="18"/>
    </row>
    <row r="11" spans="1:4">
      <c r="A11" s="18" t="s">
        <v>1636</v>
      </c>
      <c r="B11" s="27" t="s">
        <v>81</v>
      </c>
      <c r="C11" s="27">
        <f>'II. Checklist'!E24</f>
        <v>0</v>
      </c>
      <c r="D11" s="18" t="str">
        <f t="shared" ref="D11:D15" si="0">IF(C11&gt;1,"Information Required.", "")</f>
        <v/>
      </c>
    </row>
    <row r="12" spans="1:4">
      <c r="A12" s="18" t="s">
        <v>1638</v>
      </c>
      <c r="B12" s="27" t="s">
        <v>114</v>
      </c>
      <c r="C12" s="27">
        <f>'III. Public Meeting'!E46</f>
        <v>0</v>
      </c>
      <c r="D12" s="18" t="str">
        <f t="shared" si="0"/>
        <v/>
      </c>
    </row>
    <row r="13" spans="1:4">
      <c r="A13" s="18" t="s">
        <v>1640</v>
      </c>
      <c r="B13" s="27" t="s">
        <v>154</v>
      </c>
      <c r="C13" s="27">
        <f>'IV. Investments &amp; Expenses'!L114</f>
        <v>0</v>
      </c>
      <c r="D13" s="18" t="str">
        <f t="shared" si="0"/>
        <v/>
      </c>
    </row>
    <row r="14" spans="1:4">
      <c r="A14" s="18" t="s">
        <v>1641</v>
      </c>
      <c r="B14" s="27" t="s">
        <v>1520</v>
      </c>
      <c r="C14" s="42"/>
      <c r="D14" s="18"/>
    </row>
    <row r="15" spans="1:4">
      <c r="A15" s="18" t="s">
        <v>1643</v>
      </c>
      <c r="B15" s="27" t="s">
        <v>1544</v>
      </c>
      <c r="C15" s="27">
        <f>'VII. Report Certification'!E17</f>
        <v>5</v>
      </c>
      <c r="D15" s="18" t="str">
        <f t="shared" si="0"/>
        <v>Information Required.</v>
      </c>
    </row>
    <row r="16" spans="1:4" ht="17.25" thickBot="1">
      <c r="A16" s="18" t="s">
        <v>1645</v>
      </c>
      <c r="B16" s="29" t="s">
        <v>1971</v>
      </c>
      <c r="C16" s="43">
        <f>SUM(C9:C15)</f>
        <v>6</v>
      </c>
    </row>
    <row r="17" ht="17.25" thickTop="1"/>
  </sheetData>
  <sheetProtection algorithmName="SHA-512" hashValue="fmhnIxbcQ/gR+bX7ZL+lvMxE1gNfqFGnlDWxkuaxzsTzB9fbDh4LMCUTYgtNY/vjNFzYK+3Io3Ob3+3OBdrHog==" saltValue="+e4EFYq3L2FM/epq5T1oOw==" spinCount="100000" sheet="1" selectLockedCells="1"/>
  <mergeCells count="1">
    <mergeCell ref="B3:D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pageSetUpPr fitToPage="1"/>
  </sheetPr>
  <dimension ref="A1:C18"/>
  <sheetViews>
    <sheetView topLeftCell="A9" zoomScaleNormal="100" workbookViewId="0">
      <selection activeCell="C14" sqref="C14"/>
    </sheetView>
  </sheetViews>
  <sheetFormatPr defaultColWidth="8.85546875" defaultRowHeight="16.5"/>
  <cols>
    <col min="1" max="1" width="35.28515625" style="27" customWidth="1"/>
    <col min="2" max="2" width="82.85546875" style="25" customWidth="1"/>
    <col min="3" max="3" width="42.85546875" style="26" customWidth="1"/>
    <col min="4" max="4" width="81.140625" style="27" customWidth="1"/>
    <col min="5" max="16384" width="8.85546875" style="27"/>
  </cols>
  <sheetData>
    <row r="1" spans="1:3">
      <c r="A1" s="1" t="s">
        <v>1617</v>
      </c>
    </row>
    <row r="5" spans="1:3">
      <c r="A5" s="29" t="s">
        <v>1616</v>
      </c>
    </row>
    <row r="6" spans="1:3" s="25" customFormat="1" ht="64.150000000000006" customHeight="1" thickBot="1">
      <c r="A6" s="47" t="s">
        <v>1972</v>
      </c>
      <c r="B6" s="47" t="s">
        <v>1973</v>
      </c>
      <c r="C6" s="48" t="s">
        <v>1974</v>
      </c>
    </row>
    <row r="7" spans="1:3" ht="82.9" customHeight="1">
      <c r="A7" s="49" t="s">
        <v>1975</v>
      </c>
      <c r="B7" s="49" t="s">
        <v>1976</v>
      </c>
      <c r="C7" s="50" t="s">
        <v>1977</v>
      </c>
    </row>
    <row r="8" spans="1:3" ht="36" customHeight="1">
      <c r="A8" s="51" t="s">
        <v>1903</v>
      </c>
      <c r="B8" s="51" t="s">
        <v>1978</v>
      </c>
      <c r="C8" s="52" t="s">
        <v>1977</v>
      </c>
    </row>
    <row r="9" spans="1:3" ht="70.150000000000006" customHeight="1">
      <c r="A9" s="53" t="s">
        <v>1979</v>
      </c>
      <c r="B9" s="53" t="s">
        <v>1980</v>
      </c>
      <c r="C9" s="54" t="s">
        <v>1981</v>
      </c>
    </row>
    <row r="10" spans="1:3" ht="226.15" customHeight="1">
      <c r="A10" s="51" t="s">
        <v>1982</v>
      </c>
      <c r="B10" s="51" t="s">
        <v>1983</v>
      </c>
      <c r="C10" s="52" t="s">
        <v>1977</v>
      </c>
    </row>
    <row r="11" spans="1:3" ht="50.45" customHeight="1">
      <c r="A11" s="53" t="s">
        <v>1984</v>
      </c>
      <c r="B11" s="53" t="s">
        <v>1985</v>
      </c>
      <c r="C11" s="54" t="s">
        <v>1981</v>
      </c>
    </row>
    <row r="12" spans="1:3" ht="51" customHeight="1">
      <c r="A12" s="51" t="s">
        <v>1986</v>
      </c>
      <c r="B12" s="51" t="s">
        <v>1987</v>
      </c>
      <c r="C12" s="52" t="s">
        <v>1981</v>
      </c>
    </row>
    <row r="13" spans="1:3" ht="52.15" customHeight="1">
      <c r="A13" s="53" t="s">
        <v>1988</v>
      </c>
      <c r="B13" s="53" t="s">
        <v>1989</v>
      </c>
      <c r="C13" s="54" t="s">
        <v>1981</v>
      </c>
    </row>
    <row r="14" spans="1:3" ht="69.599999999999994" customHeight="1">
      <c r="A14" s="51" t="s">
        <v>1990</v>
      </c>
      <c r="B14" s="51" t="s">
        <v>1991</v>
      </c>
      <c r="C14" s="52" t="s">
        <v>1992</v>
      </c>
    </row>
    <row r="15" spans="1:3" ht="68.45" customHeight="1">
      <c r="A15" s="55" t="s">
        <v>1789</v>
      </c>
      <c r="B15" s="55" t="s">
        <v>1993</v>
      </c>
      <c r="C15" s="46" t="s">
        <v>1994</v>
      </c>
    </row>
    <row r="16" spans="1:3" ht="34.9" customHeight="1"/>
    <row r="17" spans="1:3" s="25" customFormat="1" ht="19.899999999999999" customHeight="1" thickBot="1">
      <c r="A17" s="47" t="s">
        <v>1995</v>
      </c>
      <c r="B17" s="47" t="s">
        <v>1973</v>
      </c>
      <c r="C17" s="48" t="s">
        <v>1996</v>
      </c>
    </row>
    <row r="18" spans="1:3" ht="181.5">
      <c r="A18" s="56" t="s">
        <v>1997</v>
      </c>
      <c r="B18" s="56" t="s">
        <v>1998</v>
      </c>
      <c r="C18" s="57" t="s">
        <v>1999</v>
      </c>
    </row>
  </sheetData>
  <sheetProtection selectLockedCells="1"/>
  <printOptions horizontalCentered="1"/>
  <pageMargins left="0.25" right="0.25" top="1" bottom="1" header="0.3" footer="0.3"/>
  <pageSetup scale="61" orientation="portrait" r:id="rId1"/>
  <headerFooter>
    <oddHeader>&amp;L&amp;G&amp;C&amp;"Trebuchet MS,Bold"&amp;12Schedule H Category Crosswalk</oddHeader>
    <oddFooter>&amp;L&amp;"Trebuchet MS,Regular"&amp;12Page &amp;P of &amp;N&amp;R&amp;"Trebuchet MS,Regular"&amp;12June 2020</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5"/>
  <dimension ref="A3:O19"/>
  <sheetViews>
    <sheetView workbookViewId="0"/>
  </sheetViews>
  <sheetFormatPr defaultRowHeight="15"/>
  <cols>
    <col min="1" max="1" width="21" bestFit="1" customWidth="1"/>
    <col min="2" max="2" width="54.28515625" bestFit="1" customWidth="1"/>
    <col min="3" max="3" width="13.42578125" bestFit="1" customWidth="1"/>
    <col min="4" max="4" width="9.42578125" bestFit="1" customWidth="1"/>
    <col min="5" max="5" width="33.28515625" bestFit="1" customWidth="1"/>
    <col min="6" max="8" width="11.42578125" bestFit="1" customWidth="1"/>
    <col min="9" max="9" width="10.85546875" bestFit="1" customWidth="1"/>
    <col min="10" max="10" width="14" bestFit="1" customWidth="1"/>
    <col min="11" max="11" width="12.140625" bestFit="1" customWidth="1"/>
    <col min="12" max="12" width="14.7109375" bestFit="1" customWidth="1"/>
    <col min="13" max="13" width="12.140625" style="22" bestFit="1" customWidth="1"/>
    <col min="14" max="14" width="15.28515625" style="22" bestFit="1" customWidth="1"/>
    <col min="15" max="15" width="100.7109375" style="24" customWidth="1"/>
  </cols>
  <sheetData>
    <row r="3" spans="1:15">
      <c r="A3" t="s">
        <v>2000</v>
      </c>
      <c r="C3" t="s">
        <v>2001</v>
      </c>
      <c r="E3" t="s">
        <v>2002</v>
      </c>
      <c r="F3" t="s">
        <v>2003</v>
      </c>
      <c r="G3" t="s">
        <v>2003</v>
      </c>
      <c r="H3" t="s">
        <v>2003</v>
      </c>
      <c r="J3" t="s">
        <v>2003</v>
      </c>
      <c r="K3" t="s">
        <v>2004</v>
      </c>
      <c r="L3" t="s">
        <v>2005</v>
      </c>
      <c r="M3" s="22" t="s">
        <v>2006</v>
      </c>
      <c r="N3" s="22" t="s">
        <v>2007</v>
      </c>
      <c r="O3" s="24" t="s">
        <v>2008</v>
      </c>
    </row>
    <row r="4" spans="1:15">
      <c r="A4" t="s">
        <v>2009</v>
      </c>
      <c r="B4" t="s">
        <v>2010</v>
      </c>
      <c r="C4" t="s">
        <v>2011</v>
      </c>
      <c r="D4" t="s">
        <v>2012</v>
      </c>
      <c r="E4" t="s">
        <v>2013</v>
      </c>
      <c r="F4" t="s">
        <v>2014</v>
      </c>
      <c r="G4" t="s">
        <v>2015</v>
      </c>
      <c r="H4" t="s">
        <v>2016</v>
      </c>
      <c r="I4" t="s">
        <v>2017</v>
      </c>
      <c r="J4" t="s">
        <v>2018</v>
      </c>
      <c r="K4" t="s">
        <v>2019</v>
      </c>
      <c r="L4" t="s">
        <v>2020</v>
      </c>
      <c r="M4" s="22" t="s">
        <v>2021</v>
      </c>
      <c r="N4" s="22" t="s">
        <v>2022</v>
      </c>
      <c r="O4" s="24" t="s">
        <v>2023</v>
      </c>
    </row>
    <row r="5" spans="1:15">
      <c r="A5" t="s">
        <v>2024</v>
      </c>
      <c r="B5" t="s">
        <v>2025</v>
      </c>
      <c r="C5" t="b">
        <v>0</v>
      </c>
      <c r="F5" t="b">
        <v>1</v>
      </c>
      <c r="L5">
        <v>1</v>
      </c>
    </row>
    <row r="6" spans="1:15" ht="75">
      <c r="A6" t="s">
        <v>1969</v>
      </c>
      <c r="B6" s="23" t="s">
        <v>2026</v>
      </c>
      <c r="C6" t="b">
        <v>0</v>
      </c>
      <c r="E6">
        <v>-1</v>
      </c>
      <c r="G6" t="b">
        <v>1</v>
      </c>
      <c r="H6" t="b">
        <v>1</v>
      </c>
      <c r="I6" t="s">
        <v>2027</v>
      </c>
      <c r="J6" t="b">
        <v>0</v>
      </c>
      <c r="K6" t="s">
        <v>2028</v>
      </c>
      <c r="O6" s="24" t="s">
        <v>2029</v>
      </c>
    </row>
    <row r="7" spans="1:15" ht="75">
      <c r="A7" t="s">
        <v>1969</v>
      </c>
      <c r="B7" s="23" t="s">
        <v>2030</v>
      </c>
      <c r="C7" t="b">
        <v>0</v>
      </c>
      <c r="E7">
        <v>-1</v>
      </c>
      <c r="G7" t="b">
        <v>1</v>
      </c>
      <c r="H7" t="b">
        <v>1</v>
      </c>
      <c r="I7" t="s">
        <v>2031</v>
      </c>
      <c r="J7" t="b">
        <v>0</v>
      </c>
      <c r="K7" t="s">
        <v>2032</v>
      </c>
      <c r="O7" s="24" t="s">
        <v>2029</v>
      </c>
    </row>
    <row r="8" spans="1:15" ht="75">
      <c r="A8" t="s">
        <v>1969</v>
      </c>
      <c r="B8" s="23" t="s">
        <v>41</v>
      </c>
      <c r="C8" t="b">
        <v>0</v>
      </c>
      <c r="E8">
        <v>-1</v>
      </c>
      <c r="G8" t="b">
        <v>1</v>
      </c>
      <c r="H8" t="b">
        <v>1</v>
      </c>
      <c r="I8" t="s">
        <v>42</v>
      </c>
      <c r="J8" t="b">
        <v>0</v>
      </c>
      <c r="K8" t="s">
        <v>2033</v>
      </c>
      <c r="O8" s="24" t="s">
        <v>2029</v>
      </c>
    </row>
    <row r="9" spans="1:15" ht="75">
      <c r="A9" t="s">
        <v>1969</v>
      </c>
      <c r="B9" s="23" t="s">
        <v>66</v>
      </c>
      <c r="C9" t="b">
        <v>0</v>
      </c>
      <c r="E9">
        <v>-1</v>
      </c>
      <c r="G9" t="b">
        <v>1</v>
      </c>
      <c r="H9" t="b">
        <v>1</v>
      </c>
      <c r="I9" t="s">
        <v>67</v>
      </c>
      <c r="J9" t="b">
        <v>0</v>
      </c>
      <c r="K9" t="s">
        <v>59</v>
      </c>
      <c r="O9" s="24" t="s">
        <v>2029</v>
      </c>
    </row>
    <row r="10" spans="1:15" ht="75">
      <c r="A10" t="s">
        <v>1969</v>
      </c>
      <c r="B10" s="23" t="s">
        <v>1612</v>
      </c>
      <c r="C10" t="b">
        <v>0</v>
      </c>
      <c r="E10">
        <v>-1</v>
      </c>
      <c r="G10" t="b">
        <v>1</v>
      </c>
      <c r="H10" t="b">
        <v>1</v>
      </c>
      <c r="I10" t="s">
        <v>2034</v>
      </c>
      <c r="J10" t="b">
        <v>0</v>
      </c>
      <c r="K10" t="s">
        <v>2035</v>
      </c>
      <c r="O10" s="24" t="s">
        <v>2029</v>
      </c>
    </row>
    <row r="11" spans="1:15" ht="75">
      <c r="A11" t="s">
        <v>1969</v>
      </c>
      <c r="B11" s="23" t="s">
        <v>81</v>
      </c>
      <c r="C11" t="b">
        <v>0</v>
      </c>
      <c r="E11">
        <v>-1</v>
      </c>
      <c r="G11" t="b">
        <v>1</v>
      </c>
      <c r="H11" t="b">
        <v>1</v>
      </c>
      <c r="I11" t="s">
        <v>82</v>
      </c>
      <c r="J11" t="b">
        <v>0</v>
      </c>
      <c r="K11" t="s">
        <v>2036</v>
      </c>
      <c r="O11" s="24" t="s">
        <v>2029</v>
      </c>
    </row>
    <row r="12" spans="1:15" ht="75">
      <c r="A12" t="s">
        <v>1969</v>
      </c>
      <c r="B12" s="23" t="s">
        <v>114</v>
      </c>
      <c r="C12" t="b">
        <v>0</v>
      </c>
      <c r="E12">
        <v>-1</v>
      </c>
      <c r="G12" t="b">
        <v>1</v>
      </c>
      <c r="H12" t="b">
        <v>1</v>
      </c>
      <c r="I12" t="s">
        <v>115</v>
      </c>
      <c r="J12" t="b">
        <v>0</v>
      </c>
      <c r="K12" t="s">
        <v>2037</v>
      </c>
      <c r="O12" s="24" t="s">
        <v>2029</v>
      </c>
    </row>
    <row r="13" spans="1:15" ht="75">
      <c r="A13" t="s">
        <v>1969</v>
      </c>
      <c r="B13" s="23" t="s">
        <v>154</v>
      </c>
      <c r="C13" t="b">
        <v>0</v>
      </c>
      <c r="E13">
        <v>-1</v>
      </c>
      <c r="G13" t="b">
        <v>1</v>
      </c>
      <c r="H13" t="b">
        <v>1</v>
      </c>
      <c r="I13" t="s">
        <v>155</v>
      </c>
      <c r="J13" t="b">
        <v>0</v>
      </c>
      <c r="K13" t="s">
        <v>2038</v>
      </c>
      <c r="O13" s="24" t="s">
        <v>2029</v>
      </c>
    </row>
    <row r="14" spans="1:15" ht="75">
      <c r="A14" t="s">
        <v>1969</v>
      </c>
      <c r="B14" s="23" t="s">
        <v>1520</v>
      </c>
      <c r="C14" t="b">
        <v>0</v>
      </c>
      <c r="E14">
        <v>-1</v>
      </c>
      <c r="G14" t="b">
        <v>1</v>
      </c>
      <c r="H14" t="b">
        <v>1</v>
      </c>
      <c r="I14" t="s">
        <v>1521</v>
      </c>
      <c r="J14" t="b">
        <v>0</v>
      </c>
      <c r="K14" t="s">
        <v>2037</v>
      </c>
      <c r="O14" s="24" t="s">
        <v>2029</v>
      </c>
    </row>
    <row r="15" spans="1:15" ht="75">
      <c r="A15" t="s">
        <v>1969</v>
      </c>
      <c r="B15" s="23" t="s">
        <v>1544</v>
      </c>
      <c r="C15" t="b">
        <v>0</v>
      </c>
      <c r="E15">
        <v>-1</v>
      </c>
      <c r="G15" t="b">
        <v>1</v>
      </c>
      <c r="H15" t="b">
        <v>1</v>
      </c>
      <c r="I15" t="s">
        <v>1545</v>
      </c>
      <c r="J15" t="b">
        <v>0</v>
      </c>
      <c r="K15" t="s">
        <v>2037</v>
      </c>
      <c r="O15" s="24" t="s">
        <v>2029</v>
      </c>
    </row>
    <row r="16" spans="1:15" ht="75">
      <c r="A16" t="s">
        <v>1969</v>
      </c>
      <c r="B16" s="23" t="s">
        <v>1615</v>
      </c>
      <c r="C16" t="b">
        <v>0</v>
      </c>
      <c r="E16">
        <v>-1</v>
      </c>
      <c r="G16" t="b">
        <v>1</v>
      </c>
      <c r="H16" t="b">
        <v>1</v>
      </c>
      <c r="I16" t="s">
        <v>2039</v>
      </c>
      <c r="J16" t="b">
        <v>0</v>
      </c>
      <c r="K16" t="s">
        <v>2033</v>
      </c>
      <c r="O16" s="24" t="s">
        <v>2029</v>
      </c>
    </row>
    <row r="17" spans="1:15" ht="75">
      <c r="A17" t="s">
        <v>1969</v>
      </c>
      <c r="B17" s="23" t="s">
        <v>2040</v>
      </c>
      <c r="C17" t="b">
        <v>0</v>
      </c>
      <c r="E17">
        <v>2</v>
      </c>
      <c r="G17" t="b">
        <v>1</v>
      </c>
      <c r="H17" t="b">
        <v>1</v>
      </c>
      <c r="I17" t="s">
        <v>2041</v>
      </c>
      <c r="J17" t="b">
        <v>0</v>
      </c>
      <c r="K17" t="s">
        <v>2033</v>
      </c>
      <c r="O17" s="24" t="s">
        <v>2029</v>
      </c>
    </row>
    <row r="18" spans="1:15" ht="75">
      <c r="A18" t="s">
        <v>1969</v>
      </c>
      <c r="B18" s="23" t="s">
        <v>2042</v>
      </c>
      <c r="C18" t="b">
        <v>0</v>
      </c>
      <c r="E18">
        <v>2</v>
      </c>
      <c r="G18" t="b">
        <v>1</v>
      </c>
      <c r="H18" t="b">
        <v>1</v>
      </c>
      <c r="I18" t="s">
        <v>2043</v>
      </c>
      <c r="J18" t="b">
        <v>0</v>
      </c>
      <c r="K18" t="s">
        <v>2033</v>
      </c>
      <c r="O18" s="24" t="s">
        <v>2029</v>
      </c>
    </row>
    <row r="19" spans="1:15" ht="75">
      <c r="A19" t="s">
        <v>1969</v>
      </c>
      <c r="B19" s="23" t="s">
        <v>1711</v>
      </c>
      <c r="C19" t="b">
        <v>0</v>
      </c>
      <c r="E19">
        <v>-1</v>
      </c>
      <c r="G19" t="b">
        <v>1</v>
      </c>
      <c r="H19" t="b">
        <v>1</v>
      </c>
      <c r="I19" t="s">
        <v>2044</v>
      </c>
      <c r="J19" t="b">
        <v>0</v>
      </c>
      <c r="K19" t="s">
        <v>2033</v>
      </c>
      <c r="O19" s="24" t="s">
        <v>2029</v>
      </c>
    </row>
  </sheetData>
  <hyperlinks>
    <hyperlink ref="B6" location="'CHANGE LOG (Delete)'!$E$8" display="'CHANGE LOG (Delete)'!$E$8" xr:uid="{00000000-0004-0000-0D00-000000000000}"/>
    <hyperlink ref="B7" location="'‡‡MappingConfig‡‡'!$H$7" display="'‡‡MappingConfig‡‡'!$H$7" xr:uid="{00000000-0004-0000-0D00-000001000000}"/>
    <hyperlink ref="B8" location="'Data Gap'!$A$1" display="'Data Gap'!$A$1" xr:uid="{00000000-0004-0000-0D00-000002000000}"/>
    <hyperlink ref="B9" location="'Cover Page'!$C$13" display="'Cover Page'!$C$13" xr:uid="{00000000-0004-0000-0D00-000003000000}"/>
    <hyperlink ref="B10" location="'I. Overview'!$B$3" display="'I. Overview'!$B$3" xr:uid="{00000000-0004-0000-0D00-000004000000}"/>
    <hyperlink ref="B11" location="'II. Checklist'!$B$4" display="'II. Checklist'!$B$4" xr:uid="{00000000-0004-0000-0D00-000005000000}"/>
    <hyperlink ref="B12" location="'III. Public Meeting'!$D$1:$E$1" display="'III. Public Meeting'!$D$1:$E$1" xr:uid="{00000000-0004-0000-0D00-000006000000}"/>
    <hyperlink ref="B13" location="'IV. Investments &amp; Expenses'!$L$2:$M$2" display="'IV. Investments &amp; Expenses'!$L$2:$M$2" xr:uid="{00000000-0004-0000-0D00-000007000000}"/>
    <hyperlink ref="B14" location="'V. Additional Information'!$D$1:$E$1" display="'V. Additional Information'!$D$1:$E$1" xr:uid="{00000000-0004-0000-0D00-000008000000}"/>
    <hyperlink ref="B15" location="'VI. Report Certification'!$D$1:$E$1" display="'VI. Report Certification'!$D$1:$E$1" xr:uid="{00000000-0004-0000-0D00-000009000000}"/>
    <hyperlink ref="B16" location="'Appendix A - Definitions'!$A$1" display="'Appendix A - Definitions'!$A$1" xr:uid="{00000000-0004-0000-0D00-00000A000000}"/>
    <hyperlink ref="B17" location="'‡‡MappingWorksheet‡‡'!$A$1" display="'‡‡MappingWorksheet‡‡'!$A$1" xr:uid="{00000000-0004-0000-0D00-00000B000000}"/>
    <hyperlink ref="B18" location="'‡‡MappingControlWorksheet‡‡'!$A$1" display="'‡‡MappingControlWorksheet‡‡'!$A$1" xr:uid="{00000000-0004-0000-0D00-00000C000000}"/>
    <hyperlink ref="B19" location="'Appendix B - Sch H Crosswalk'!$A$1" display="'Appendix B - Sch H Crosswalk'!$A$1" xr:uid="{00000000-0004-0000-0D00-00000D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dimension ref="A1:AC753"/>
  <sheetViews>
    <sheetView topLeftCell="A31" workbookViewId="0">
      <selection activeCell="B5" sqref="B5"/>
    </sheetView>
  </sheetViews>
  <sheetFormatPr defaultRowHeight="15"/>
  <sheetData>
    <row r="1" spans="1:29">
      <c r="A1" s="44" t="s">
        <v>8</v>
      </c>
      <c r="B1" s="44" t="s">
        <v>9</v>
      </c>
      <c r="C1" s="44" t="s">
        <v>10</v>
      </c>
      <c r="D1" s="44" t="s">
        <v>11</v>
      </c>
      <c r="E1" s="44" t="s">
        <v>12</v>
      </c>
      <c r="F1" s="44" t="s">
        <v>13</v>
      </c>
      <c r="G1" s="44" t="s">
        <v>14</v>
      </c>
      <c r="H1" s="44" t="s">
        <v>15</v>
      </c>
      <c r="I1" s="44" t="s">
        <v>16</v>
      </c>
      <c r="J1" s="44" t="s">
        <v>17</v>
      </c>
      <c r="K1" s="44" t="s">
        <v>18</v>
      </c>
      <c r="L1" s="44" t="s">
        <v>19</v>
      </c>
      <c r="M1" s="44" t="s">
        <v>20</v>
      </c>
      <c r="N1" s="44" t="s">
        <v>21</v>
      </c>
      <c r="O1" s="44" t="s">
        <v>22</v>
      </c>
      <c r="P1" s="44" t="s">
        <v>23</v>
      </c>
      <c r="Q1" s="44" t="s">
        <v>24</v>
      </c>
      <c r="R1" s="44" t="s">
        <v>25</v>
      </c>
      <c r="S1" s="44" t="s">
        <v>26</v>
      </c>
      <c r="T1" s="44" t="s">
        <v>27</v>
      </c>
      <c r="U1" s="44" t="s">
        <v>28</v>
      </c>
      <c r="V1" s="44" t="s">
        <v>29</v>
      </c>
      <c r="W1" s="44" t="s">
        <v>30</v>
      </c>
      <c r="X1" s="44" t="s">
        <v>31</v>
      </c>
      <c r="Y1" s="44" t="s">
        <v>32</v>
      </c>
      <c r="Z1" s="44" t="s">
        <v>33</v>
      </c>
      <c r="AA1" s="44" t="s">
        <v>34</v>
      </c>
      <c r="AB1" s="44" t="s">
        <v>35</v>
      </c>
      <c r="AC1" s="44" t="s">
        <v>36</v>
      </c>
    </row>
    <row r="2" spans="1:29">
      <c r="A2">
        <v>1</v>
      </c>
      <c r="B2" t="s">
        <v>37</v>
      </c>
      <c r="C2" t="s">
        <v>38</v>
      </c>
      <c r="D2" t="s">
        <v>39</v>
      </c>
      <c r="E2" t="s">
        <v>40</v>
      </c>
      <c r="V2" t="s">
        <v>41</v>
      </c>
      <c r="W2" t="s">
        <v>42</v>
      </c>
      <c r="X2" t="s">
        <v>43</v>
      </c>
      <c r="Y2">
        <v>7</v>
      </c>
      <c r="Z2">
        <v>16</v>
      </c>
      <c r="AA2">
        <v>1</v>
      </c>
      <c r="AB2">
        <v>3</v>
      </c>
      <c r="AC2">
        <v>5</v>
      </c>
    </row>
    <row r="3" spans="1:29">
      <c r="A3">
        <v>2</v>
      </c>
      <c r="B3" t="s">
        <v>44</v>
      </c>
      <c r="C3" t="s">
        <v>45</v>
      </c>
      <c r="V3" t="s">
        <v>41</v>
      </c>
      <c r="W3" t="s">
        <v>42</v>
      </c>
      <c r="X3" t="s">
        <v>46</v>
      </c>
      <c r="Y3">
        <v>7</v>
      </c>
      <c r="Z3">
        <v>16</v>
      </c>
      <c r="AA3">
        <v>3</v>
      </c>
      <c r="AB3">
        <v>3</v>
      </c>
      <c r="AC3">
        <v>5</v>
      </c>
    </row>
    <row r="4" spans="1:29">
      <c r="A4">
        <v>3</v>
      </c>
      <c r="B4" t="s">
        <v>47</v>
      </c>
      <c r="C4" t="s">
        <v>48</v>
      </c>
      <c r="V4" t="s">
        <v>41</v>
      </c>
      <c r="W4" t="s">
        <v>42</v>
      </c>
      <c r="X4" t="s">
        <v>49</v>
      </c>
      <c r="Y4">
        <v>9</v>
      </c>
      <c r="Z4">
        <v>16</v>
      </c>
      <c r="AA4">
        <v>1</v>
      </c>
      <c r="AB4">
        <v>3</v>
      </c>
      <c r="AC4">
        <v>5</v>
      </c>
    </row>
    <row r="5" spans="1:29">
      <c r="A5">
        <v>4</v>
      </c>
      <c r="B5" t="s">
        <v>50</v>
      </c>
      <c r="C5" t="s">
        <v>51</v>
      </c>
      <c r="J5" t="s">
        <v>52</v>
      </c>
      <c r="K5">
        <v>0</v>
      </c>
      <c r="N5" t="b">
        <v>0</v>
      </c>
      <c r="O5" t="b">
        <v>1</v>
      </c>
      <c r="P5" t="b">
        <v>0</v>
      </c>
      <c r="Q5">
        <v>1</v>
      </c>
      <c r="R5">
        <v>1</v>
      </c>
      <c r="S5">
        <v>1</v>
      </c>
      <c r="T5">
        <v>1</v>
      </c>
      <c r="V5" t="s">
        <v>41</v>
      </c>
      <c r="W5" t="s">
        <v>42</v>
      </c>
      <c r="X5" t="s">
        <v>53</v>
      </c>
      <c r="Y5">
        <v>9</v>
      </c>
      <c r="Z5">
        <v>9</v>
      </c>
      <c r="AA5">
        <v>3</v>
      </c>
      <c r="AB5">
        <v>3</v>
      </c>
      <c r="AC5">
        <v>5</v>
      </c>
    </row>
    <row r="6" spans="1:29">
      <c r="A6">
        <v>5</v>
      </c>
      <c r="B6" t="s">
        <v>50</v>
      </c>
      <c r="C6" t="s">
        <v>54</v>
      </c>
      <c r="J6" t="s">
        <v>52</v>
      </c>
      <c r="K6">
        <v>0</v>
      </c>
      <c r="N6" t="b">
        <v>0</v>
      </c>
      <c r="O6" t="b">
        <v>1</v>
      </c>
      <c r="P6" t="b">
        <v>0</v>
      </c>
      <c r="Q6">
        <v>1</v>
      </c>
      <c r="R6">
        <v>1</v>
      </c>
      <c r="S6">
        <v>1</v>
      </c>
      <c r="T6">
        <v>1</v>
      </c>
      <c r="V6" t="s">
        <v>41</v>
      </c>
      <c r="W6" t="s">
        <v>42</v>
      </c>
      <c r="X6" t="s">
        <v>55</v>
      </c>
      <c r="Y6">
        <v>11</v>
      </c>
      <c r="Z6">
        <v>11</v>
      </c>
      <c r="AA6">
        <v>3</v>
      </c>
      <c r="AB6">
        <v>3</v>
      </c>
      <c r="AC6">
        <v>5</v>
      </c>
    </row>
    <row r="7" spans="1:29">
      <c r="A7">
        <v>6</v>
      </c>
      <c r="B7" t="s">
        <v>50</v>
      </c>
      <c r="C7" t="s">
        <v>56</v>
      </c>
      <c r="J7" t="s">
        <v>52</v>
      </c>
      <c r="K7">
        <v>0</v>
      </c>
      <c r="N7" t="b">
        <v>0</v>
      </c>
      <c r="O7" t="b">
        <v>1</v>
      </c>
      <c r="P7" t="b">
        <v>0</v>
      </c>
      <c r="Q7">
        <v>1</v>
      </c>
      <c r="R7">
        <v>1</v>
      </c>
      <c r="S7">
        <v>1</v>
      </c>
      <c r="T7">
        <v>1</v>
      </c>
      <c r="V7" t="s">
        <v>41</v>
      </c>
      <c r="W7" t="s">
        <v>42</v>
      </c>
      <c r="X7" t="s">
        <v>57</v>
      </c>
      <c r="Y7">
        <v>12</v>
      </c>
      <c r="Z7">
        <v>12</v>
      </c>
      <c r="AA7">
        <v>3</v>
      </c>
      <c r="AB7">
        <v>3</v>
      </c>
      <c r="AC7">
        <v>5</v>
      </c>
    </row>
    <row r="8" spans="1:29">
      <c r="A8">
        <v>7</v>
      </c>
      <c r="B8" t="s">
        <v>50</v>
      </c>
      <c r="C8" t="s">
        <v>58</v>
      </c>
      <c r="J8" t="s">
        <v>52</v>
      </c>
      <c r="K8">
        <v>0</v>
      </c>
      <c r="N8" t="b">
        <v>0</v>
      </c>
      <c r="O8" t="b">
        <v>1</v>
      </c>
      <c r="P8" t="b">
        <v>0</v>
      </c>
      <c r="Q8">
        <v>1</v>
      </c>
      <c r="R8">
        <v>1</v>
      </c>
      <c r="S8">
        <v>1</v>
      </c>
      <c r="T8">
        <v>1</v>
      </c>
      <c r="V8" t="s">
        <v>41</v>
      </c>
      <c r="W8" t="s">
        <v>42</v>
      </c>
      <c r="X8" t="s">
        <v>59</v>
      </c>
      <c r="Y8">
        <v>13</v>
      </c>
      <c r="Z8">
        <v>13</v>
      </c>
      <c r="AA8">
        <v>3</v>
      </c>
      <c r="AB8">
        <v>3</v>
      </c>
      <c r="AC8">
        <v>5</v>
      </c>
    </row>
    <row r="9" spans="1:29">
      <c r="A9">
        <v>8</v>
      </c>
      <c r="B9" t="s">
        <v>50</v>
      </c>
      <c r="C9" t="s">
        <v>60</v>
      </c>
      <c r="J9" t="s">
        <v>52</v>
      </c>
      <c r="K9">
        <v>0</v>
      </c>
      <c r="N9" t="b">
        <v>0</v>
      </c>
      <c r="O9" t="b">
        <v>1</v>
      </c>
      <c r="P9" t="b">
        <v>0</v>
      </c>
      <c r="Q9">
        <v>1</v>
      </c>
      <c r="R9">
        <v>1</v>
      </c>
      <c r="S9">
        <v>1</v>
      </c>
      <c r="T9">
        <v>1</v>
      </c>
      <c r="V9" t="s">
        <v>41</v>
      </c>
      <c r="W9" t="s">
        <v>42</v>
      </c>
      <c r="X9" t="s">
        <v>61</v>
      </c>
      <c r="Y9">
        <v>15</v>
      </c>
      <c r="Z9">
        <v>15</v>
      </c>
      <c r="AA9">
        <v>3</v>
      </c>
      <c r="AB9">
        <v>3</v>
      </c>
      <c r="AC9">
        <v>5</v>
      </c>
    </row>
    <row r="10" spans="1:29">
      <c r="A10">
        <v>9</v>
      </c>
      <c r="B10" t="s">
        <v>50</v>
      </c>
      <c r="C10" t="s">
        <v>62</v>
      </c>
      <c r="J10" t="s">
        <v>52</v>
      </c>
      <c r="K10">
        <v>0</v>
      </c>
      <c r="N10" t="b">
        <v>0</v>
      </c>
      <c r="O10" t="b">
        <v>1</v>
      </c>
      <c r="P10" t="b">
        <v>0</v>
      </c>
      <c r="Q10">
        <v>1</v>
      </c>
      <c r="R10">
        <v>1</v>
      </c>
      <c r="S10">
        <v>1</v>
      </c>
      <c r="T10">
        <v>1</v>
      </c>
      <c r="V10" t="s">
        <v>41</v>
      </c>
      <c r="W10" t="s">
        <v>42</v>
      </c>
      <c r="X10" t="s">
        <v>63</v>
      </c>
      <c r="Y10">
        <v>16</v>
      </c>
      <c r="Z10">
        <v>16</v>
      </c>
      <c r="AA10">
        <v>3</v>
      </c>
      <c r="AB10">
        <v>3</v>
      </c>
      <c r="AC10">
        <v>5</v>
      </c>
    </row>
    <row r="11" spans="1:29">
      <c r="A11">
        <v>10</v>
      </c>
      <c r="B11" t="s">
        <v>37</v>
      </c>
      <c r="C11" t="s">
        <v>64</v>
      </c>
      <c r="D11" t="s">
        <v>65</v>
      </c>
      <c r="E11" t="s">
        <v>66</v>
      </c>
      <c r="V11" t="s">
        <v>66</v>
      </c>
      <c r="W11" t="s">
        <v>67</v>
      </c>
      <c r="X11" t="s">
        <v>68</v>
      </c>
      <c r="Y11">
        <v>7</v>
      </c>
      <c r="Z11">
        <v>9</v>
      </c>
      <c r="AA11">
        <v>1</v>
      </c>
      <c r="AB11">
        <v>3</v>
      </c>
      <c r="AC11">
        <v>6</v>
      </c>
    </row>
    <row r="12" spans="1:29">
      <c r="A12">
        <v>11</v>
      </c>
      <c r="B12" t="s">
        <v>44</v>
      </c>
      <c r="C12" t="s">
        <v>69</v>
      </c>
      <c r="V12" t="s">
        <v>66</v>
      </c>
      <c r="W12" t="s">
        <v>67</v>
      </c>
      <c r="X12" t="s">
        <v>70</v>
      </c>
      <c r="Y12">
        <v>7</v>
      </c>
      <c r="Z12">
        <v>9</v>
      </c>
      <c r="AA12">
        <v>3</v>
      </c>
      <c r="AB12">
        <v>3</v>
      </c>
      <c r="AC12">
        <v>6</v>
      </c>
    </row>
    <row r="13" spans="1:29">
      <c r="A13">
        <v>12</v>
      </c>
      <c r="B13" t="s">
        <v>47</v>
      </c>
      <c r="C13" t="s">
        <v>71</v>
      </c>
      <c r="V13" t="s">
        <v>66</v>
      </c>
      <c r="W13" t="s">
        <v>67</v>
      </c>
      <c r="X13" t="s">
        <v>72</v>
      </c>
      <c r="Y13">
        <v>8</v>
      </c>
      <c r="Z13">
        <v>9</v>
      </c>
      <c r="AA13">
        <v>1</v>
      </c>
      <c r="AB13">
        <v>3</v>
      </c>
      <c r="AC13">
        <v>6</v>
      </c>
    </row>
    <row r="14" spans="1:29">
      <c r="A14">
        <v>13</v>
      </c>
      <c r="B14" t="s">
        <v>50</v>
      </c>
      <c r="C14" t="s">
        <v>73</v>
      </c>
      <c r="J14" t="s">
        <v>74</v>
      </c>
      <c r="K14">
        <v>0</v>
      </c>
      <c r="N14" t="b">
        <v>1</v>
      </c>
      <c r="O14" t="b">
        <v>0</v>
      </c>
      <c r="P14" t="b">
        <v>0</v>
      </c>
      <c r="Q14">
        <v>1</v>
      </c>
      <c r="R14">
        <v>1</v>
      </c>
      <c r="S14">
        <v>1</v>
      </c>
      <c r="T14">
        <v>1</v>
      </c>
      <c r="V14" t="s">
        <v>66</v>
      </c>
      <c r="W14" t="s">
        <v>67</v>
      </c>
      <c r="X14" t="s">
        <v>75</v>
      </c>
      <c r="Y14">
        <v>8</v>
      </c>
      <c r="Z14">
        <v>8</v>
      </c>
      <c r="AA14">
        <v>3</v>
      </c>
      <c r="AB14">
        <v>3</v>
      </c>
      <c r="AC14">
        <v>6</v>
      </c>
    </row>
    <row r="15" spans="1:29">
      <c r="A15">
        <v>14</v>
      </c>
      <c r="B15" t="s">
        <v>50</v>
      </c>
      <c r="C15" t="s">
        <v>76</v>
      </c>
      <c r="J15" t="s">
        <v>77</v>
      </c>
      <c r="K15">
        <v>0</v>
      </c>
      <c r="N15" t="b">
        <v>1</v>
      </c>
      <c r="O15" t="b">
        <v>0</v>
      </c>
      <c r="P15" t="b">
        <v>0</v>
      </c>
      <c r="Q15">
        <v>1</v>
      </c>
      <c r="R15">
        <v>1</v>
      </c>
      <c r="S15">
        <v>1</v>
      </c>
      <c r="T15">
        <v>1</v>
      </c>
      <c r="V15" t="s">
        <v>66</v>
      </c>
      <c r="W15" t="s">
        <v>67</v>
      </c>
      <c r="X15" t="s">
        <v>53</v>
      </c>
      <c r="Y15">
        <v>9</v>
      </c>
      <c r="Z15">
        <v>9</v>
      </c>
      <c r="AA15">
        <v>3</v>
      </c>
      <c r="AB15">
        <v>3</v>
      </c>
      <c r="AC15">
        <v>6</v>
      </c>
    </row>
    <row r="16" spans="1:29">
      <c r="A16">
        <v>15</v>
      </c>
      <c r="B16" t="s">
        <v>37</v>
      </c>
      <c r="C16" t="s">
        <v>78</v>
      </c>
      <c r="D16" t="s">
        <v>79</v>
      </c>
      <c r="E16" t="s">
        <v>80</v>
      </c>
      <c r="V16" t="s">
        <v>81</v>
      </c>
      <c r="W16" t="s">
        <v>82</v>
      </c>
      <c r="X16" t="s">
        <v>83</v>
      </c>
      <c r="Y16">
        <v>1</v>
      </c>
      <c r="Z16">
        <v>22</v>
      </c>
      <c r="AA16">
        <v>1</v>
      </c>
      <c r="AB16">
        <v>3</v>
      </c>
      <c r="AC16">
        <v>8</v>
      </c>
    </row>
    <row r="17" spans="1:29">
      <c r="A17">
        <v>16</v>
      </c>
      <c r="B17" t="s">
        <v>44</v>
      </c>
      <c r="C17" t="s">
        <v>84</v>
      </c>
      <c r="V17" t="s">
        <v>81</v>
      </c>
      <c r="W17" t="s">
        <v>82</v>
      </c>
      <c r="X17" t="s">
        <v>85</v>
      </c>
      <c r="Y17">
        <v>1</v>
      </c>
      <c r="Z17">
        <v>22</v>
      </c>
      <c r="AA17">
        <v>2</v>
      </c>
      <c r="AB17">
        <v>3</v>
      </c>
      <c r="AC17">
        <v>8</v>
      </c>
    </row>
    <row r="18" spans="1:29">
      <c r="A18">
        <v>17</v>
      </c>
      <c r="B18" t="s">
        <v>47</v>
      </c>
      <c r="C18" t="s">
        <v>86</v>
      </c>
      <c r="V18" t="s">
        <v>81</v>
      </c>
      <c r="W18" t="s">
        <v>82</v>
      </c>
      <c r="X18" t="s">
        <v>87</v>
      </c>
      <c r="Y18">
        <v>9</v>
      </c>
      <c r="Z18">
        <v>22</v>
      </c>
      <c r="AA18">
        <v>1</v>
      </c>
      <c r="AB18">
        <v>3</v>
      </c>
      <c r="AC18">
        <v>8</v>
      </c>
    </row>
    <row r="19" spans="1:29">
      <c r="A19">
        <v>18</v>
      </c>
      <c r="B19" t="s">
        <v>50</v>
      </c>
      <c r="C19" t="s">
        <v>88</v>
      </c>
      <c r="J19" t="s">
        <v>74</v>
      </c>
      <c r="K19">
        <v>0</v>
      </c>
      <c r="N19" t="b">
        <v>1</v>
      </c>
      <c r="O19" t="b">
        <v>0</v>
      </c>
      <c r="P19" t="b">
        <v>0</v>
      </c>
      <c r="Q19">
        <v>1</v>
      </c>
      <c r="R19">
        <v>1</v>
      </c>
      <c r="S19">
        <v>1</v>
      </c>
      <c r="T19">
        <v>1</v>
      </c>
      <c r="V19" t="s">
        <v>81</v>
      </c>
      <c r="W19" t="s">
        <v>82</v>
      </c>
      <c r="X19" t="s">
        <v>89</v>
      </c>
      <c r="Y19">
        <v>9</v>
      </c>
      <c r="Z19">
        <v>9</v>
      </c>
      <c r="AA19">
        <v>2</v>
      </c>
      <c r="AB19">
        <v>2</v>
      </c>
      <c r="AC19">
        <v>8</v>
      </c>
    </row>
    <row r="20" spans="1:29">
      <c r="A20">
        <v>19</v>
      </c>
      <c r="B20" t="s">
        <v>50</v>
      </c>
      <c r="C20" t="s">
        <v>90</v>
      </c>
      <c r="J20" t="s">
        <v>74</v>
      </c>
      <c r="K20">
        <v>0</v>
      </c>
      <c r="N20" t="b">
        <v>1</v>
      </c>
      <c r="O20" t="b">
        <v>0</v>
      </c>
      <c r="P20" t="b">
        <v>0</v>
      </c>
      <c r="Q20">
        <v>1</v>
      </c>
      <c r="R20">
        <v>1</v>
      </c>
      <c r="S20">
        <v>1</v>
      </c>
      <c r="T20">
        <v>1</v>
      </c>
      <c r="V20" t="s">
        <v>81</v>
      </c>
      <c r="W20" t="s">
        <v>82</v>
      </c>
      <c r="X20" t="s">
        <v>91</v>
      </c>
      <c r="Y20">
        <v>10</v>
      </c>
      <c r="Z20">
        <v>10</v>
      </c>
      <c r="AA20">
        <v>2</v>
      </c>
      <c r="AB20">
        <v>2</v>
      </c>
      <c r="AC20">
        <v>8</v>
      </c>
    </row>
    <row r="21" spans="1:29">
      <c r="A21">
        <v>20</v>
      </c>
      <c r="B21" t="s">
        <v>50</v>
      </c>
      <c r="C21" t="s">
        <v>92</v>
      </c>
      <c r="J21" t="s">
        <v>74</v>
      </c>
      <c r="K21">
        <v>0</v>
      </c>
      <c r="N21" t="b">
        <v>1</v>
      </c>
      <c r="O21" t="b">
        <v>0</v>
      </c>
      <c r="P21" t="b">
        <v>0</v>
      </c>
      <c r="Q21">
        <v>1</v>
      </c>
      <c r="R21">
        <v>1</v>
      </c>
      <c r="S21">
        <v>1</v>
      </c>
      <c r="T21">
        <v>1</v>
      </c>
      <c r="V21" t="s">
        <v>81</v>
      </c>
      <c r="W21" t="s">
        <v>82</v>
      </c>
      <c r="X21" t="s">
        <v>93</v>
      </c>
      <c r="Y21">
        <v>11</v>
      </c>
      <c r="Z21">
        <v>11</v>
      </c>
      <c r="AA21">
        <v>2</v>
      </c>
      <c r="AB21">
        <v>2</v>
      </c>
      <c r="AC21">
        <v>8</v>
      </c>
    </row>
    <row r="22" spans="1:29">
      <c r="A22">
        <v>21</v>
      </c>
      <c r="B22" t="s">
        <v>50</v>
      </c>
      <c r="C22" t="s">
        <v>94</v>
      </c>
      <c r="J22" t="s">
        <v>74</v>
      </c>
      <c r="K22">
        <v>0</v>
      </c>
      <c r="N22" t="b">
        <v>1</v>
      </c>
      <c r="O22" t="b">
        <v>0</v>
      </c>
      <c r="P22" t="b">
        <v>0</v>
      </c>
      <c r="Q22">
        <v>1</v>
      </c>
      <c r="R22">
        <v>1</v>
      </c>
      <c r="S22">
        <v>1</v>
      </c>
      <c r="T22">
        <v>1</v>
      </c>
      <c r="V22" t="s">
        <v>81</v>
      </c>
      <c r="W22" t="s">
        <v>82</v>
      </c>
      <c r="X22" t="s">
        <v>57</v>
      </c>
      <c r="Y22">
        <v>12</v>
      </c>
      <c r="Z22">
        <v>12</v>
      </c>
      <c r="AA22">
        <v>3</v>
      </c>
      <c r="AB22">
        <v>3</v>
      </c>
      <c r="AC22">
        <v>8</v>
      </c>
    </row>
    <row r="23" spans="1:29">
      <c r="A23">
        <v>22</v>
      </c>
      <c r="B23" t="s">
        <v>50</v>
      </c>
      <c r="C23" t="s">
        <v>95</v>
      </c>
      <c r="J23" t="s">
        <v>74</v>
      </c>
      <c r="K23">
        <v>0</v>
      </c>
      <c r="N23" t="b">
        <v>1</v>
      </c>
      <c r="O23" t="b">
        <v>0</v>
      </c>
      <c r="P23" t="b">
        <v>0</v>
      </c>
      <c r="Q23">
        <v>1</v>
      </c>
      <c r="R23">
        <v>1</v>
      </c>
      <c r="S23">
        <v>1</v>
      </c>
      <c r="T23">
        <v>1</v>
      </c>
      <c r="V23" t="s">
        <v>81</v>
      </c>
      <c r="W23" t="s">
        <v>82</v>
      </c>
      <c r="X23" t="s">
        <v>96</v>
      </c>
      <c r="Y23">
        <v>15</v>
      </c>
      <c r="Z23">
        <v>15</v>
      </c>
      <c r="AA23">
        <v>2</v>
      </c>
      <c r="AB23">
        <v>2</v>
      </c>
      <c r="AC23">
        <v>8</v>
      </c>
    </row>
    <row r="24" spans="1:29">
      <c r="A24">
        <v>23</v>
      </c>
      <c r="B24" t="s">
        <v>50</v>
      </c>
      <c r="C24" t="s">
        <v>97</v>
      </c>
      <c r="J24" t="s">
        <v>74</v>
      </c>
      <c r="K24">
        <v>0</v>
      </c>
      <c r="N24" t="b">
        <v>1</v>
      </c>
      <c r="O24" t="b">
        <v>0</v>
      </c>
      <c r="P24" t="b">
        <v>0</v>
      </c>
      <c r="Q24">
        <v>1</v>
      </c>
      <c r="R24">
        <v>1</v>
      </c>
      <c r="S24">
        <v>1</v>
      </c>
      <c r="T24">
        <v>1</v>
      </c>
      <c r="V24" t="s">
        <v>81</v>
      </c>
      <c r="W24" t="s">
        <v>82</v>
      </c>
      <c r="X24" t="s">
        <v>98</v>
      </c>
      <c r="Y24">
        <v>16</v>
      </c>
      <c r="Z24">
        <v>16</v>
      </c>
      <c r="AA24">
        <v>2</v>
      </c>
      <c r="AB24">
        <v>2</v>
      </c>
      <c r="AC24">
        <v>8</v>
      </c>
    </row>
    <row r="25" spans="1:29">
      <c r="A25">
        <v>24</v>
      </c>
      <c r="B25" t="s">
        <v>50</v>
      </c>
      <c r="C25" t="s">
        <v>99</v>
      </c>
      <c r="J25" t="s">
        <v>74</v>
      </c>
      <c r="K25">
        <v>0</v>
      </c>
      <c r="N25" t="b">
        <v>1</v>
      </c>
      <c r="O25" t="b">
        <v>0</v>
      </c>
      <c r="P25" t="b">
        <v>0</v>
      </c>
      <c r="Q25">
        <v>1</v>
      </c>
      <c r="R25">
        <v>1</v>
      </c>
      <c r="S25">
        <v>1</v>
      </c>
      <c r="T25">
        <v>1</v>
      </c>
      <c r="V25" t="s">
        <v>81</v>
      </c>
      <c r="W25" t="s">
        <v>82</v>
      </c>
      <c r="X25" t="s">
        <v>100</v>
      </c>
      <c r="Y25">
        <v>17</v>
      </c>
      <c r="Z25">
        <v>17</v>
      </c>
      <c r="AA25">
        <v>2</v>
      </c>
      <c r="AB25">
        <v>2</v>
      </c>
      <c r="AC25">
        <v>8</v>
      </c>
    </row>
    <row r="26" spans="1:29">
      <c r="A26">
        <v>25</v>
      </c>
      <c r="B26" t="s">
        <v>50</v>
      </c>
      <c r="C26" t="s">
        <v>101</v>
      </c>
      <c r="J26" t="s">
        <v>74</v>
      </c>
      <c r="K26">
        <v>0</v>
      </c>
      <c r="N26" t="b">
        <v>1</v>
      </c>
      <c r="O26" t="b">
        <v>0</v>
      </c>
      <c r="P26" t="b">
        <v>0</v>
      </c>
      <c r="Q26">
        <v>1</v>
      </c>
      <c r="R26">
        <v>1</v>
      </c>
      <c r="S26">
        <v>1</v>
      </c>
      <c r="T26">
        <v>1</v>
      </c>
      <c r="V26" t="s">
        <v>81</v>
      </c>
      <c r="W26" t="s">
        <v>82</v>
      </c>
      <c r="X26" t="s">
        <v>102</v>
      </c>
      <c r="Y26">
        <v>18</v>
      </c>
      <c r="Z26">
        <v>18</v>
      </c>
      <c r="AA26">
        <v>2</v>
      </c>
      <c r="AB26">
        <v>2</v>
      </c>
      <c r="AC26">
        <v>8</v>
      </c>
    </row>
    <row r="27" spans="1:29">
      <c r="A27">
        <v>26</v>
      </c>
      <c r="B27" t="s">
        <v>50</v>
      </c>
      <c r="C27" t="s">
        <v>103</v>
      </c>
      <c r="J27" t="s">
        <v>74</v>
      </c>
      <c r="K27">
        <v>0</v>
      </c>
      <c r="N27" t="b">
        <v>1</v>
      </c>
      <c r="O27" t="b">
        <v>0</v>
      </c>
      <c r="P27" t="b">
        <v>0</v>
      </c>
      <c r="Q27">
        <v>1</v>
      </c>
      <c r="R27">
        <v>1</v>
      </c>
      <c r="S27">
        <v>1</v>
      </c>
      <c r="T27">
        <v>1</v>
      </c>
      <c r="V27" t="s">
        <v>81</v>
      </c>
      <c r="W27" t="s">
        <v>82</v>
      </c>
      <c r="X27" t="s">
        <v>104</v>
      </c>
      <c r="Y27">
        <v>19</v>
      </c>
      <c r="Z27">
        <v>19</v>
      </c>
      <c r="AA27">
        <v>2</v>
      </c>
      <c r="AB27">
        <v>2</v>
      </c>
      <c r="AC27">
        <v>8</v>
      </c>
    </row>
    <row r="28" spans="1:29">
      <c r="A28">
        <v>27</v>
      </c>
      <c r="B28" t="s">
        <v>50</v>
      </c>
      <c r="C28" t="s">
        <v>105</v>
      </c>
      <c r="J28" t="s">
        <v>74</v>
      </c>
      <c r="K28">
        <v>0</v>
      </c>
      <c r="N28" t="b">
        <v>1</v>
      </c>
      <c r="O28" t="b">
        <v>0</v>
      </c>
      <c r="P28" t="b">
        <v>0</v>
      </c>
      <c r="Q28">
        <v>1</v>
      </c>
      <c r="R28">
        <v>1</v>
      </c>
      <c r="S28">
        <v>1</v>
      </c>
      <c r="T28">
        <v>1</v>
      </c>
      <c r="V28" t="s">
        <v>81</v>
      </c>
      <c r="W28" t="s">
        <v>82</v>
      </c>
      <c r="X28" t="s">
        <v>106</v>
      </c>
      <c r="Y28">
        <v>20</v>
      </c>
      <c r="Z28">
        <v>20</v>
      </c>
      <c r="AA28">
        <v>2</v>
      </c>
      <c r="AB28">
        <v>2</v>
      </c>
      <c r="AC28">
        <v>8</v>
      </c>
    </row>
    <row r="29" spans="1:29">
      <c r="A29">
        <v>28</v>
      </c>
      <c r="B29" t="s">
        <v>50</v>
      </c>
      <c r="C29" t="s">
        <v>107</v>
      </c>
      <c r="J29" t="s">
        <v>74</v>
      </c>
      <c r="K29">
        <v>0</v>
      </c>
      <c r="N29" t="b">
        <v>1</v>
      </c>
      <c r="O29" t="b">
        <v>0</v>
      </c>
      <c r="P29" t="b">
        <v>0</v>
      </c>
      <c r="Q29">
        <v>1</v>
      </c>
      <c r="R29">
        <v>1</v>
      </c>
      <c r="S29">
        <v>1</v>
      </c>
      <c r="T29">
        <v>1</v>
      </c>
      <c r="V29" t="s">
        <v>81</v>
      </c>
      <c r="W29" t="s">
        <v>82</v>
      </c>
      <c r="X29" t="s">
        <v>108</v>
      </c>
      <c r="Y29">
        <v>21</v>
      </c>
      <c r="Z29">
        <v>21</v>
      </c>
      <c r="AA29">
        <v>2</v>
      </c>
      <c r="AB29">
        <v>2</v>
      </c>
      <c r="AC29">
        <v>8</v>
      </c>
    </row>
    <row r="30" spans="1:29">
      <c r="A30">
        <v>29</v>
      </c>
      <c r="B30" t="s">
        <v>50</v>
      </c>
      <c r="C30" t="s">
        <v>109</v>
      </c>
      <c r="J30" t="s">
        <v>74</v>
      </c>
      <c r="K30">
        <v>0</v>
      </c>
      <c r="N30" t="b">
        <v>1</v>
      </c>
      <c r="O30" t="b">
        <v>0</v>
      </c>
      <c r="P30" t="b">
        <v>0</v>
      </c>
      <c r="Q30">
        <v>1</v>
      </c>
      <c r="R30">
        <v>1</v>
      </c>
      <c r="S30">
        <v>1</v>
      </c>
      <c r="T30">
        <v>1</v>
      </c>
      <c r="V30" t="s">
        <v>81</v>
      </c>
      <c r="W30" t="s">
        <v>82</v>
      </c>
      <c r="X30" t="s">
        <v>110</v>
      </c>
      <c r="Y30">
        <v>22</v>
      </c>
      <c r="Z30">
        <v>22</v>
      </c>
      <c r="AA30">
        <v>2</v>
      </c>
      <c r="AB30">
        <v>2</v>
      </c>
      <c r="AC30">
        <v>8</v>
      </c>
    </row>
    <row r="31" spans="1:29">
      <c r="A31">
        <v>30</v>
      </c>
      <c r="B31" t="s">
        <v>37</v>
      </c>
      <c r="C31" t="s">
        <v>111</v>
      </c>
      <c r="D31" t="s">
        <v>112</v>
      </c>
      <c r="E31" t="s">
        <v>113</v>
      </c>
      <c r="V31" t="s">
        <v>114</v>
      </c>
      <c r="W31" t="s">
        <v>115</v>
      </c>
      <c r="X31" t="s">
        <v>116</v>
      </c>
      <c r="Y31">
        <v>1</v>
      </c>
      <c r="Z31">
        <v>44</v>
      </c>
      <c r="AA31">
        <v>1</v>
      </c>
      <c r="AB31">
        <v>3</v>
      </c>
      <c r="AC31">
        <v>9</v>
      </c>
    </row>
    <row r="32" spans="1:29">
      <c r="A32">
        <v>31</v>
      </c>
      <c r="B32" t="s">
        <v>44</v>
      </c>
      <c r="C32" t="s">
        <v>117</v>
      </c>
      <c r="V32" t="s">
        <v>114</v>
      </c>
      <c r="W32" t="s">
        <v>115</v>
      </c>
      <c r="X32" t="s">
        <v>118</v>
      </c>
      <c r="Y32">
        <v>1</v>
      </c>
      <c r="Z32">
        <v>44</v>
      </c>
      <c r="AA32">
        <v>2</v>
      </c>
      <c r="AB32">
        <v>3</v>
      </c>
      <c r="AC32">
        <v>9</v>
      </c>
    </row>
    <row r="33" spans="1:29">
      <c r="A33">
        <v>32</v>
      </c>
      <c r="B33" t="s">
        <v>47</v>
      </c>
      <c r="C33" t="s">
        <v>119</v>
      </c>
      <c r="V33" t="s">
        <v>114</v>
      </c>
      <c r="W33" t="s">
        <v>115</v>
      </c>
      <c r="X33" t="s">
        <v>120</v>
      </c>
      <c r="Y33">
        <v>9</v>
      </c>
      <c r="Z33">
        <v>44</v>
      </c>
      <c r="AA33">
        <v>1</v>
      </c>
      <c r="AB33">
        <v>3</v>
      </c>
      <c r="AC33">
        <v>9</v>
      </c>
    </row>
    <row r="34" spans="1:29">
      <c r="A34">
        <v>33</v>
      </c>
      <c r="B34" t="s">
        <v>50</v>
      </c>
      <c r="C34" t="s">
        <v>121</v>
      </c>
      <c r="J34" t="s">
        <v>77</v>
      </c>
      <c r="K34">
        <v>0</v>
      </c>
      <c r="N34" t="b">
        <v>1</v>
      </c>
      <c r="O34" t="b">
        <v>0</v>
      </c>
      <c r="P34" t="b">
        <v>0</v>
      </c>
      <c r="Q34">
        <v>1</v>
      </c>
      <c r="R34">
        <v>1</v>
      </c>
      <c r="S34">
        <v>1</v>
      </c>
      <c r="T34">
        <v>1</v>
      </c>
      <c r="V34" t="s">
        <v>114</v>
      </c>
      <c r="W34" t="s">
        <v>115</v>
      </c>
      <c r="X34" t="s">
        <v>53</v>
      </c>
      <c r="Y34">
        <v>9</v>
      </c>
      <c r="Z34">
        <v>9</v>
      </c>
      <c r="AA34">
        <v>3</v>
      </c>
      <c r="AB34">
        <v>3</v>
      </c>
      <c r="AC34">
        <v>9</v>
      </c>
    </row>
    <row r="35" spans="1:29">
      <c r="A35">
        <v>34</v>
      </c>
      <c r="B35" t="s">
        <v>50</v>
      </c>
      <c r="C35" t="s">
        <v>122</v>
      </c>
      <c r="J35" t="s">
        <v>74</v>
      </c>
      <c r="K35">
        <v>0</v>
      </c>
      <c r="N35" t="b">
        <v>1</v>
      </c>
      <c r="O35" t="b">
        <v>0</v>
      </c>
      <c r="P35" t="b">
        <v>0</v>
      </c>
      <c r="Q35">
        <v>1</v>
      </c>
      <c r="R35">
        <v>1</v>
      </c>
      <c r="S35">
        <v>1</v>
      </c>
      <c r="T35">
        <v>1</v>
      </c>
      <c r="V35" t="s">
        <v>114</v>
      </c>
      <c r="W35" t="s">
        <v>115</v>
      </c>
      <c r="X35" t="s">
        <v>123</v>
      </c>
      <c r="Y35">
        <v>10</v>
      </c>
      <c r="Z35">
        <v>10</v>
      </c>
      <c r="AA35">
        <v>3</v>
      </c>
      <c r="AB35">
        <v>3</v>
      </c>
      <c r="AC35">
        <v>9</v>
      </c>
    </row>
    <row r="36" spans="1:29">
      <c r="A36">
        <v>35</v>
      </c>
      <c r="B36" t="s">
        <v>50</v>
      </c>
      <c r="C36" t="s">
        <v>124</v>
      </c>
      <c r="J36" t="s">
        <v>74</v>
      </c>
      <c r="K36">
        <v>0</v>
      </c>
      <c r="N36" t="b">
        <v>1</v>
      </c>
      <c r="O36" t="b">
        <v>0</v>
      </c>
      <c r="P36" t="b">
        <v>0</v>
      </c>
      <c r="Q36">
        <v>1</v>
      </c>
      <c r="R36">
        <v>1</v>
      </c>
      <c r="S36">
        <v>1</v>
      </c>
      <c r="T36">
        <v>1</v>
      </c>
      <c r="V36" t="s">
        <v>114</v>
      </c>
      <c r="W36" t="s">
        <v>115</v>
      </c>
      <c r="X36" t="s">
        <v>59</v>
      </c>
      <c r="Y36">
        <v>13</v>
      </c>
      <c r="Z36">
        <v>13</v>
      </c>
      <c r="AA36">
        <v>3</v>
      </c>
      <c r="AB36">
        <v>3</v>
      </c>
      <c r="AC36">
        <v>9</v>
      </c>
    </row>
    <row r="37" spans="1:29">
      <c r="A37">
        <v>36</v>
      </c>
      <c r="B37" t="s">
        <v>50</v>
      </c>
      <c r="C37" t="s">
        <v>125</v>
      </c>
      <c r="J37" t="s">
        <v>74</v>
      </c>
      <c r="K37">
        <v>0</v>
      </c>
      <c r="N37" t="b">
        <v>1</v>
      </c>
      <c r="O37" t="b">
        <v>0</v>
      </c>
      <c r="P37" t="b">
        <v>0</v>
      </c>
      <c r="Q37">
        <v>1</v>
      </c>
      <c r="R37">
        <v>1</v>
      </c>
      <c r="S37">
        <v>1</v>
      </c>
      <c r="T37">
        <v>1</v>
      </c>
      <c r="V37" t="s">
        <v>114</v>
      </c>
      <c r="W37" t="s">
        <v>115</v>
      </c>
      <c r="X37" t="s">
        <v>126</v>
      </c>
      <c r="Y37">
        <v>17</v>
      </c>
      <c r="Z37">
        <v>17</v>
      </c>
      <c r="AA37">
        <v>3</v>
      </c>
      <c r="AB37">
        <v>3</v>
      </c>
      <c r="AC37">
        <v>9</v>
      </c>
    </row>
    <row r="38" spans="1:29">
      <c r="A38">
        <v>37</v>
      </c>
      <c r="B38" t="s">
        <v>50</v>
      </c>
      <c r="C38" t="s">
        <v>127</v>
      </c>
      <c r="J38" t="s">
        <v>74</v>
      </c>
      <c r="K38">
        <v>0</v>
      </c>
      <c r="N38" t="b">
        <v>1</v>
      </c>
      <c r="O38" t="b">
        <v>0</v>
      </c>
      <c r="P38" t="b">
        <v>0</v>
      </c>
      <c r="Q38">
        <v>1</v>
      </c>
      <c r="R38">
        <v>1</v>
      </c>
      <c r="S38">
        <v>1</v>
      </c>
      <c r="T38">
        <v>1</v>
      </c>
      <c r="V38" t="s">
        <v>114</v>
      </c>
      <c r="W38" t="s">
        <v>115</v>
      </c>
      <c r="X38" t="s">
        <v>128</v>
      </c>
      <c r="Y38">
        <v>19</v>
      </c>
      <c r="Z38">
        <v>19</v>
      </c>
      <c r="AA38">
        <v>3</v>
      </c>
      <c r="AB38">
        <v>3</v>
      </c>
      <c r="AC38">
        <v>9</v>
      </c>
    </row>
    <row r="39" spans="1:29">
      <c r="A39">
        <v>38</v>
      </c>
      <c r="B39" t="s">
        <v>50</v>
      </c>
      <c r="C39" t="s">
        <v>129</v>
      </c>
      <c r="J39" t="s">
        <v>74</v>
      </c>
      <c r="K39">
        <v>0</v>
      </c>
      <c r="N39" t="b">
        <v>1</v>
      </c>
      <c r="O39" t="b">
        <v>0</v>
      </c>
      <c r="P39" t="b">
        <v>0</v>
      </c>
      <c r="Q39">
        <v>1</v>
      </c>
      <c r="R39">
        <v>1</v>
      </c>
      <c r="S39">
        <v>1</v>
      </c>
      <c r="T39">
        <v>1</v>
      </c>
      <c r="V39" t="s">
        <v>114</v>
      </c>
      <c r="W39" t="s">
        <v>115</v>
      </c>
      <c r="X39" t="s">
        <v>130</v>
      </c>
      <c r="Y39">
        <v>21</v>
      </c>
      <c r="Z39">
        <v>21</v>
      </c>
      <c r="AA39">
        <v>3</v>
      </c>
      <c r="AB39">
        <v>3</v>
      </c>
      <c r="AC39">
        <v>9</v>
      </c>
    </row>
    <row r="40" spans="1:29">
      <c r="A40">
        <v>39</v>
      </c>
      <c r="B40" t="s">
        <v>50</v>
      </c>
      <c r="C40" t="s">
        <v>131</v>
      </c>
      <c r="J40" t="s">
        <v>74</v>
      </c>
      <c r="K40">
        <v>0</v>
      </c>
      <c r="N40" t="b">
        <v>1</v>
      </c>
      <c r="O40" t="b">
        <v>0</v>
      </c>
      <c r="P40" t="b">
        <v>0</v>
      </c>
      <c r="Q40">
        <v>1</v>
      </c>
      <c r="R40">
        <v>1</v>
      </c>
      <c r="S40">
        <v>1</v>
      </c>
      <c r="T40">
        <v>1</v>
      </c>
      <c r="V40" t="s">
        <v>114</v>
      </c>
      <c r="W40" t="s">
        <v>115</v>
      </c>
      <c r="X40" t="s">
        <v>132</v>
      </c>
      <c r="Y40">
        <v>26</v>
      </c>
      <c r="Z40">
        <v>26</v>
      </c>
      <c r="AA40">
        <v>3</v>
      </c>
      <c r="AB40">
        <v>3</v>
      </c>
      <c r="AC40">
        <v>9</v>
      </c>
    </row>
    <row r="41" spans="1:29">
      <c r="A41">
        <v>40</v>
      </c>
      <c r="B41" t="s">
        <v>50</v>
      </c>
      <c r="C41" t="s">
        <v>133</v>
      </c>
      <c r="J41" t="s">
        <v>74</v>
      </c>
      <c r="K41">
        <v>0</v>
      </c>
      <c r="N41" t="b">
        <v>1</v>
      </c>
      <c r="O41" t="b">
        <v>0</v>
      </c>
      <c r="P41" t="b">
        <v>0</v>
      </c>
      <c r="Q41">
        <v>1</v>
      </c>
      <c r="R41">
        <v>1</v>
      </c>
      <c r="S41">
        <v>1</v>
      </c>
      <c r="T41">
        <v>1</v>
      </c>
      <c r="V41" t="s">
        <v>114</v>
      </c>
      <c r="W41" t="s">
        <v>115</v>
      </c>
      <c r="X41" t="s">
        <v>134</v>
      </c>
      <c r="Y41">
        <v>28</v>
      </c>
      <c r="Z41">
        <v>28</v>
      </c>
      <c r="AA41">
        <v>3</v>
      </c>
      <c r="AB41">
        <v>3</v>
      </c>
      <c r="AC41">
        <v>9</v>
      </c>
    </row>
    <row r="42" spans="1:29">
      <c r="A42">
        <v>41</v>
      </c>
      <c r="B42" t="s">
        <v>50</v>
      </c>
      <c r="C42" t="s">
        <v>135</v>
      </c>
      <c r="J42" t="s">
        <v>74</v>
      </c>
      <c r="K42">
        <v>0</v>
      </c>
      <c r="N42" t="b">
        <v>1</v>
      </c>
      <c r="O42" t="b">
        <v>0</v>
      </c>
      <c r="P42" t="b">
        <v>0</v>
      </c>
      <c r="Q42">
        <v>1</v>
      </c>
      <c r="R42">
        <v>1</v>
      </c>
      <c r="S42">
        <v>1</v>
      </c>
      <c r="T42">
        <v>1</v>
      </c>
      <c r="V42" t="s">
        <v>114</v>
      </c>
      <c r="W42" t="s">
        <v>115</v>
      </c>
      <c r="X42" t="s">
        <v>136</v>
      </c>
      <c r="Y42">
        <v>30</v>
      </c>
      <c r="Z42">
        <v>30</v>
      </c>
      <c r="AA42">
        <v>3</v>
      </c>
      <c r="AB42">
        <v>3</v>
      </c>
      <c r="AC42">
        <v>9</v>
      </c>
    </row>
    <row r="43" spans="1:29">
      <c r="A43">
        <v>42</v>
      </c>
      <c r="B43" t="s">
        <v>50</v>
      </c>
      <c r="C43" t="s">
        <v>137</v>
      </c>
      <c r="J43" t="s">
        <v>74</v>
      </c>
      <c r="K43">
        <v>0</v>
      </c>
      <c r="N43" t="b">
        <v>1</v>
      </c>
      <c r="O43" t="b">
        <v>0</v>
      </c>
      <c r="P43" t="b">
        <v>0</v>
      </c>
      <c r="Q43">
        <v>1</v>
      </c>
      <c r="R43">
        <v>1</v>
      </c>
      <c r="S43">
        <v>1</v>
      </c>
      <c r="T43">
        <v>1</v>
      </c>
      <c r="V43" t="s">
        <v>114</v>
      </c>
      <c r="W43" t="s">
        <v>115</v>
      </c>
      <c r="X43" t="s">
        <v>138</v>
      </c>
      <c r="Y43">
        <v>32</v>
      </c>
      <c r="Z43">
        <v>32</v>
      </c>
      <c r="AA43">
        <v>3</v>
      </c>
      <c r="AB43">
        <v>3</v>
      </c>
      <c r="AC43">
        <v>9</v>
      </c>
    </row>
    <row r="44" spans="1:29">
      <c r="A44">
        <v>45</v>
      </c>
      <c r="B44" t="s">
        <v>50</v>
      </c>
      <c r="C44" t="s">
        <v>139</v>
      </c>
      <c r="J44" t="s">
        <v>74</v>
      </c>
      <c r="K44">
        <v>0</v>
      </c>
      <c r="N44" t="b">
        <v>1</v>
      </c>
      <c r="O44" t="b">
        <v>0</v>
      </c>
      <c r="P44" t="b">
        <v>0</v>
      </c>
      <c r="Q44">
        <v>1</v>
      </c>
      <c r="R44">
        <v>1</v>
      </c>
      <c r="S44">
        <v>1</v>
      </c>
      <c r="T44">
        <v>1</v>
      </c>
      <c r="V44" t="s">
        <v>114</v>
      </c>
      <c r="W44" t="s">
        <v>115</v>
      </c>
      <c r="X44" t="s">
        <v>140</v>
      </c>
      <c r="Y44">
        <v>34</v>
      </c>
      <c r="Z44">
        <v>34</v>
      </c>
      <c r="AA44">
        <v>3</v>
      </c>
      <c r="AB44">
        <v>3</v>
      </c>
      <c r="AC44">
        <v>9</v>
      </c>
    </row>
    <row r="45" spans="1:29">
      <c r="A45">
        <v>46</v>
      </c>
      <c r="B45" t="s">
        <v>50</v>
      </c>
      <c r="C45" t="s">
        <v>141</v>
      </c>
      <c r="J45" t="s">
        <v>74</v>
      </c>
      <c r="K45">
        <v>0</v>
      </c>
      <c r="N45" t="b">
        <v>1</v>
      </c>
      <c r="O45" t="b">
        <v>0</v>
      </c>
      <c r="P45" t="b">
        <v>0</v>
      </c>
      <c r="Q45">
        <v>1</v>
      </c>
      <c r="R45">
        <v>1</v>
      </c>
      <c r="S45">
        <v>1</v>
      </c>
      <c r="T45">
        <v>1</v>
      </c>
      <c r="V45" t="s">
        <v>114</v>
      </c>
      <c r="W45" t="s">
        <v>115</v>
      </c>
      <c r="X45" t="s">
        <v>142</v>
      </c>
      <c r="Y45">
        <v>36</v>
      </c>
      <c r="Z45">
        <v>36</v>
      </c>
      <c r="AA45">
        <v>3</v>
      </c>
      <c r="AB45">
        <v>3</v>
      </c>
      <c r="AC45">
        <v>9</v>
      </c>
    </row>
    <row r="46" spans="1:29">
      <c r="A46">
        <v>47</v>
      </c>
      <c r="B46" t="s">
        <v>50</v>
      </c>
      <c r="C46" t="s">
        <v>143</v>
      </c>
      <c r="J46" t="s">
        <v>74</v>
      </c>
      <c r="K46">
        <v>0</v>
      </c>
      <c r="N46" t="b">
        <v>1</v>
      </c>
      <c r="O46" t="b">
        <v>0</v>
      </c>
      <c r="P46" t="b">
        <v>0</v>
      </c>
      <c r="Q46">
        <v>1</v>
      </c>
      <c r="R46">
        <v>1</v>
      </c>
      <c r="S46">
        <v>1</v>
      </c>
      <c r="T46">
        <v>1</v>
      </c>
      <c r="V46" t="s">
        <v>114</v>
      </c>
      <c r="W46" t="s">
        <v>115</v>
      </c>
      <c r="X46" t="s">
        <v>144</v>
      </c>
      <c r="Y46">
        <v>38</v>
      </c>
      <c r="Z46">
        <v>38</v>
      </c>
      <c r="AA46">
        <v>3</v>
      </c>
      <c r="AB46">
        <v>3</v>
      </c>
      <c r="AC46">
        <v>9</v>
      </c>
    </row>
    <row r="47" spans="1:29">
      <c r="A47">
        <v>48</v>
      </c>
      <c r="B47" t="s">
        <v>50</v>
      </c>
      <c r="C47" t="s">
        <v>145</v>
      </c>
      <c r="J47" t="s">
        <v>74</v>
      </c>
      <c r="K47">
        <v>0</v>
      </c>
      <c r="N47" t="b">
        <v>1</v>
      </c>
      <c r="O47" t="b">
        <v>0</v>
      </c>
      <c r="P47" t="b">
        <v>0</v>
      </c>
      <c r="Q47">
        <v>1</v>
      </c>
      <c r="R47">
        <v>1</v>
      </c>
      <c r="S47">
        <v>1</v>
      </c>
      <c r="T47">
        <v>1</v>
      </c>
      <c r="V47" t="s">
        <v>114</v>
      </c>
      <c r="W47" t="s">
        <v>115</v>
      </c>
      <c r="X47" t="s">
        <v>146</v>
      </c>
      <c r="Y47">
        <v>40</v>
      </c>
      <c r="Z47">
        <v>40</v>
      </c>
      <c r="AA47">
        <v>3</v>
      </c>
      <c r="AB47">
        <v>3</v>
      </c>
      <c r="AC47">
        <v>9</v>
      </c>
    </row>
    <row r="48" spans="1:29">
      <c r="A48">
        <v>49</v>
      </c>
      <c r="B48" t="s">
        <v>50</v>
      </c>
      <c r="C48" t="s">
        <v>147</v>
      </c>
      <c r="J48" t="s">
        <v>74</v>
      </c>
      <c r="K48">
        <v>0</v>
      </c>
      <c r="N48" t="b">
        <v>1</v>
      </c>
      <c r="O48" t="b">
        <v>0</v>
      </c>
      <c r="P48" t="b">
        <v>0</v>
      </c>
      <c r="Q48">
        <v>1</v>
      </c>
      <c r="R48">
        <v>1</v>
      </c>
      <c r="S48">
        <v>1</v>
      </c>
      <c r="T48">
        <v>1</v>
      </c>
      <c r="V48" t="s">
        <v>114</v>
      </c>
      <c r="W48" t="s">
        <v>115</v>
      </c>
      <c r="X48" t="s">
        <v>148</v>
      </c>
      <c r="Y48">
        <v>42</v>
      </c>
      <c r="Z48">
        <v>42</v>
      </c>
      <c r="AA48">
        <v>3</v>
      </c>
      <c r="AB48">
        <v>3</v>
      </c>
      <c r="AC48">
        <v>9</v>
      </c>
    </row>
    <row r="49" spans="1:29">
      <c r="A49">
        <v>50</v>
      </c>
      <c r="B49" t="s">
        <v>50</v>
      </c>
      <c r="C49" t="s">
        <v>149</v>
      </c>
      <c r="J49" t="s">
        <v>74</v>
      </c>
      <c r="K49">
        <v>0</v>
      </c>
      <c r="N49" t="b">
        <v>1</v>
      </c>
      <c r="O49" t="b">
        <v>0</v>
      </c>
      <c r="P49" t="b">
        <v>0</v>
      </c>
      <c r="Q49">
        <v>1</v>
      </c>
      <c r="R49">
        <v>1</v>
      </c>
      <c r="S49">
        <v>1</v>
      </c>
      <c r="T49">
        <v>1</v>
      </c>
      <c r="V49" t="s">
        <v>114</v>
      </c>
      <c r="W49" t="s">
        <v>115</v>
      </c>
      <c r="X49" t="s">
        <v>150</v>
      </c>
      <c r="Y49">
        <v>44</v>
      </c>
      <c r="Z49">
        <v>44</v>
      </c>
      <c r="AA49">
        <v>3</v>
      </c>
      <c r="AB49">
        <v>3</v>
      </c>
      <c r="AC49">
        <v>9</v>
      </c>
    </row>
    <row r="50" spans="1:29">
      <c r="A50">
        <v>52</v>
      </c>
      <c r="B50" t="s">
        <v>37</v>
      </c>
      <c r="C50" t="s">
        <v>151</v>
      </c>
      <c r="D50" t="s">
        <v>152</v>
      </c>
      <c r="E50" t="s">
        <v>153</v>
      </c>
      <c r="V50" t="s">
        <v>154</v>
      </c>
      <c r="W50" t="s">
        <v>155</v>
      </c>
      <c r="X50" t="s">
        <v>156</v>
      </c>
      <c r="Y50">
        <v>5</v>
      </c>
      <c r="Z50">
        <v>10</v>
      </c>
      <c r="AA50">
        <v>1</v>
      </c>
      <c r="AB50">
        <v>5</v>
      </c>
      <c r="AC50">
        <v>10</v>
      </c>
    </row>
    <row r="51" spans="1:29">
      <c r="A51">
        <v>53</v>
      </c>
      <c r="B51" t="s">
        <v>44</v>
      </c>
      <c r="C51" t="s">
        <v>157</v>
      </c>
      <c r="V51" t="s">
        <v>154</v>
      </c>
      <c r="W51" t="s">
        <v>155</v>
      </c>
      <c r="X51" t="s">
        <v>158</v>
      </c>
      <c r="Y51">
        <v>5</v>
      </c>
      <c r="Z51">
        <v>10</v>
      </c>
      <c r="AA51">
        <v>5</v>
      </c>
      <c r="AB51">
        <v>5</v>
      </c>
      <c r="AC51">
        <v>10</v>
      </c>
    </row>
    <row r="52" spans="1:29">
      <c r="A52">
        <v>54</v>
      </c>
      <c r="B52" t="s">
        <v>47</v>
      </c>
      <c r="C52" t="s">
        <v>159</v>
      </c>
      <c r="V52" t="s">
        <v>154</v>
      </c>
      <c r="W52" t="s">
        <v>155</v>
      </c>
      <c r="X52" t="s">
        <v>160</v>
      </c>
      <c r="Y52">
        <v>9</v>
      </c>
      <c r="Z52">
        <v>10</v>
      </c>
      <c r="AA52">
        <v>1</v>
      </c>
      <c r="AB52">
        <v>5</v>
      </c>
      <c r="AC52">
        <v>10</v>
      </c>
    </row>
    <row r="53" spans="1:29">
      <c r="A53">
        <v>55</v>
      </c>
      <c r="B53" t="s">
        <v>50</v>
      </c>
      <c r="C53" t="s">
        <v>161</v>
      </c>
      <c r="J53" t="s">
        <v>52</v>
      </c>
      <c r="K53">
        <v>0</v>
      </c>
      <c r="N53" t="b">
        <v>1</v>
      </c>
      <c r="O53" t="b">
        <v>0</v>
      </c>
      <c r="P53" t="b">
        <v>0</v>
      </c>
      <c r="Q53">
        <v>1</v>
      </c>
      <c r="R53">
        <v>1</v>
      </c>
      <c r="S53">
        <v>1</v>
      </c>
      <c r="T53">
        <v>1</v>
      </c>
      <c r="V53" t="s">
        <v>154</v>
      </c>
      <c r="W53" t="s">
        <v>155</v>
      </c>
      <c r="X53" t="s">
        <v>162</v>
      </c>
      <c r="Y53">
        <v>9</v>
      </c>
      <c r="Z53">
        <v>9</v>
      </c>
      <c r="AA53">
        <v>5</v>
      </c>
      <c r="AB53">
        <v>5</v>
      </c>
      <c r="AC53">
        <v>10</v>
      </c>
    </row>
    <row r="54" spans="1:29">
      <c r="A54">
        <v>56</v>
      </c>
      <c r="B54" t="s">
        <v>50</v>
      </c>
      <c r="C54" t="s">
        <v>163</v>
      </c>
      <c r="J54" t="s">
        <v>52</v>
      </c>
      <c r="K54">
        <v>0</v>
      </c>
      <c r="N54" t="b">
        <v>1</v>
      </c>
      <c r="O54" t="b">
        <v>0</v>
      </c>
      <c r="P54" t="b">
        <v>0</v>
      </c>
      <c r="Q54">
        <v>1</v>
      </c>
      <c r="R54">
        <v>1</v>
      </c>
      <c r="S54">
        <v>1</v>
      </c>
      <c r="T54">
        <v>1</v>
      </c>
      <c r="V54" t="s">
        <v>154</v>
      </c>
      <c r="W54" t="s">
        <v>155</v>
      </c>
      <c r="X54" t="s">
        <v>164</v>
      </c>
      <c r="Y54">
        <v>10</v>
      </c>
      <c r="Z54">
        <v>10</v>
      </c>
      <c r="AA54">
        <v>5</v>
      </c>
      <c r="AB54">
        <v>5</v>
      </c>
      <c r="AC54">
        <v>10</v>
      </c>
    </row>
    <row r="55" spans="1:29">
      <c r="A55">
        <v>57</v>
      </c>
      <c r="B55" t="s">
        <v>37</v>
      </c>
      <c r="C55" t="s">
        <v>165</v>
      </c>
      <c r="D55" t="s">
        <v>166</v>
      </c>
      <c r="E55" t="s">
        <v>167</v>
      </c>
      <c r="V55" t="s">
        <v>154</v>
      </c>
      <c r="W55" t="s">
        <v>155</v>
      </c>
      <c r="X55" t="s">
        <v>168</v>
      </c>
      <c r="Y55">
        <v>32</v>
      </c>
      <c r="Z55">
        <v>108</v>
      </c>
      <c r="AA55">
        <v>1</v>
      </c>
      <c r="AB55">
        <v>11</v>
      </c>
      <c r="AC55">
        <v>10</v>
      </c>
    </row>
    <row r="56" spans="1:29">
      <c r="A56">
        <v>58</v>
      </c>
      <c r="B56" t="s">
        <v>44</v>
      </c>
      <c r="C56" t="s">
        <v>169</v>
      </c>
      <c r="V56" t="s">
        <v>154</v>
      </c>
      <c r="W56" t="s">
        <v>155</v>
      </c>
      <c r="X56" t="s">
        <v>170</v>
      </c>
      <c r="Y56">
        <v>32</v>
      </c>
      <c r="Z56">
        <v>108</v>
      </c>
      <c r="AA56">
        <v>3</v>
      </c>
      <c r="AB56">
        <v>11</v>
      </c>
      <c r="AC56">
        <v>10</v>
      </c>
    </row>
    <row r="57" spans="1:29">
      <c r="A57">
        <v>59</v>
      </c>
      <c r="B57" t="s">
        <v>47</v>
      </c>
      <c r="C57" t="s">
        <v>171</v>
      </c>
      <c r="V57" t="s">
        <v>154</v>
      </c>
      <c r="W57" t="s">
        <v>155</v>
      </c>
      <c r="X57" t="s">
        <v>172</v>
      </c>
      <c r="Y57">
        <v>34</v>
      </c>
      <c r="Z57">
        <v>108</v>
      </c>
      <c r="AA57">
        <v>1</v>
      </c>
      <c r="AB57">
        <v>11</v>
      </c>
      <c r="AC57">
        <v>10</v>
      </c>
    </row>
    <row r="58" spans="1:29">
      <c r="A58">
        <v>60</v>
      </c>
      <c r="B58" t="s">
        <v>50</v>
      </c>
      <c r="C58" t="s">
        <v>173</v>
      </c>
      <c r="J58" t="s">
        <v>74</v>
      </c>
      <c r="K58">
        <v>0</v>
      </c>
      <c r="N58" t="b">
        <v>0</v>
      </c>
      <c r="O58" t="b">
        <v>0</v>
      </c>
      <c r="P58" t="b">
        <v>0</v>
      </c>
      <c r="Q58">
        <v>1</v>
      </c>
      <c r="R58">
        <v>1</v>
      </c>
      <c r="S58">
        <v>1</v>
      </c>
      <c r="T58">
        <v>1</v>
      </c>
      <c r="V58" t="s">
        <v>154</v>
      </c>
      <c r="W58" t="s">
        <v>155</v>
      </c>
      <c r="X58" t="s">
        <v>140</v>
      </c>
      <c r="Y58">
        <v>34</v>
      </c>
      <c r="Z58">
        <v>34</v>
      </c>
      <c r="AA58">
        <v>3</v>
      </c>
      <c r="AB58">
        <v>3</v>
      </c>
      <c r="AC58">
        <v>10</v>
      </c>
    </row>
    <row r="59" spans="1:29">
      <c r="A59">
        <v>61</v>
      </c>
      <c r="B59" t="s">
        <v>50</v>
      </c>
      <c r="C59" t="s">
        <v>174</v>
      </c>
      <c r="J59" t="s">
        <v>74</v>
      </c>
      <c r="K59">
        <v>0</v>
      </c>
      <c r="N59" t="b">
        <v>0</v>
      </c>
      <c r="O59" t="b">
        <v>0</v>
      </c>
      <c r="P59" t="b">
        <v>0</v>
      </c>
      <c r="Q59">
        <v>1</v>
      </c>
      <c r="R59">
        <v>1</v>
      </c>
      <c r="S59">
        <v>1</v>
      </c>
      <c r="T59">
        <v>1</v>
      </c>
      <c r="V59" t="s">
        <v>154</v>
      </c>
      <c r="W59" t="s">
        <v>155</v>
      </c>
      <c r="X59" t="s">
        <v>175</v>
      </c>
      <c r="Y59">
        <v>34</v>
      </c>
      <c r="Z59">
        <v>34</v>
      </c>
      <c r="AA59">
        <v>4</v>
      </c>
      <c r="AB59">
        <v>4</v>
      </c>
      <c r="AC59">
        <v>10</v>
      </c>
    </row>
    <row r="60" spans="1:29">
      <c r="A60">
        <v>62</v>
      </c>
      <c r="B60" t="s">
        <v>50</v>
      </c>
      <c r="C60" t="s">
        <v>176</v>
      </c>
      <c r="J60" t="s">
        <v>74</v>
      </c>
      <c r="K60">
        <v>0</v>
      </c>
      <c r="N60" t="b">
        <v>0</v>
      </c>
      <c r="O60" t="b">
        <v>0</v>
      </c>
      <c r="P60" t="b">
        <v>0</v>
      </c>
      <c r="Q60">
        <v>1</v>
      </c>
      <c r="R60">
        <v>1</v>
      </c>
      <c r="S60">
        <v>1</v>
      </c>
      <c r="T60">
        <v>1</v>
      </c>
      <c r="V60" t="s">
        <v>154</v>
      </c>
      <c r="W60" t="s">
        <v>155</v>
      </c>
      <c r="X60" t="s">
        <v>177</v>
      </c>
      <c r="Y60">
        <v>34</v>
      </c>
      <c r="Z60">
        <v>34</v>
      </c>
      <c r="AA60">
        <v>5</v>
      </c>
      <c r="AB60">
        <v>5</v>
      </c>
      <c r="AC60">
        <v>10</v>
      </c>
    </row>
    <row r="61" spans="1:29">
      <c r="A61">
        <v>63</v>
      </c>
      <c r="B61" t="s">
        <v>50</v>
      </c>
      <c r="C61" t="s">
        <v>178</v>
      </c>
      <c r="J61" t="s">
        <v>74</v>
      </c>
      <c r="K61">
        <v>0</v>
      </c>
      <c r="N61" t="b">
        <v>0</v>
      </c>
      <c r="O61" t="b">
        <v>0</v>
      </c>
      <c r="P61" t="b">
        <v>0</v>
      </c>
      <c r="Q61">
        <v>1</v>
      </c>
      <c r="R61">
        <v>1</v>
      </c>
      <c r="S61">
        <v>1</v>
      </c>
      <c r="T61">
        <v>1</v>
      </c>
      <c r="V61" t="s">
        <v>154</v>
      </c>
      <c r="W61" t="s">
        <v>155</v>
      </c>
      <c r="X61" t="s">
        <v>179</v>
      </c>
      <c r="Y61">
        <v>34</v>
      </c>
      <c r="Z61">
        <v>34</v>
      </c>
      <c r="AA61">
        <v>6</v>
      </c>
      <c r="AB61">
        <v>6</v>
      </c>
      <c r="AC61">
        <v>10</v>
      </c>
    </row>
    <row r="62" spans="1:29">
      <c r="A62">
        <v>64</v>
      </c>
      <c r="B62" t="s">
        <v>50</v>
      </c>
      <c r="C62" t="s">
        <v>180</v>
      </c>
      <c r="J62" t="s">
        <v>74</v>
      </c>
      <c r="K62">
        <v>0</v>
      </c>
      <c r="N62" t="b">
        <v>0</v>
      </c>
      <c r="O62" t="b">
        <v>0</v>
      </c>
      <c r="P62" t="b">
        <v>0</v>
      </c>
      <c r="Q62">
        <v>1</v>
      </c>
      <c r="R62">
        <v>1</v>
      </c>
      <c r="S62">
        <v>1</v>
      </c>
      <c r="T62">
        <v>1</v>
      </c>
      <c r="V62" t="s">
        <v>154</v>
      </c>
      <c r="W62" t="s">
        <v>155</v>
      </c>
      <c r="X62" t="s">
        <v>181</v>
      </c>
      <c r="Y62">
        <v>34</v>
      </c>
      <c r="Z62">
        <v>34</v>
      </c>
      <c r="AA62">
        <v>7</v>
      </c>
      <c r="AB62">
        <v>7</v>
      </c>
      <c r="AC62">
        <v>10</v>
      </c>
    </row>
    <row r="63" spans="1:29">
      <c r="A63">
        <v>65</v>
      </c>
      <c r="B63" t="s">
        <v>50</v>
      </c>
      <c r="C63" t="s">
        <v>182</v>
      </c>
      <c r="J63" t="s">
        <v>74</v>
      </c>
      <c r="K63">
        <v>0</v>
      </c>
      <c r="N63" t="b">
        <v>0</v>
      </c>
      <c r="O63" t="b">
        <v>0</v>
      </c>
      <c r="P63" t="b">
        <v>0</v>
      </c>
      <c r="Q63">
        <v>1</v>
      </c>
      <c r="R63">
        <v>1</v>
      </c>
      <c r="S63">
        <v>1</v>
      </c>
      <c r="T63">
        <v>1</v>
      </c>
      <c r="V63" t="s">
        <v>154</v>
      </c>
      <c r="W63" t="s">
        <v>155</v>
      </c>
      <c r="X63" t="s">
        <v>183</v>
      </c>
      <c r="Y63">
        <v>34</v>
      </c>
      <c r="Z63">
        <v>34</v>
      </c>
      <c r="AA63">
        <v>8</v>
      </c>
      <c r="AB63">
        <v>8</v>
      </c>
      <c r="AC63">
        <v>10</v>
      </c>
    </row>
    <row r="64" spans="1:29">
      <c r="A64">
        <v>66</v>
      </c>
      <c r="B64" t="s">
        <v>50</v>
      </c>
      <c r="C64" t="s">
        <v>184</v>
      </c>
      <c r="J64" t="s">
        <v>74</v>
      </c>
      <c r="K64">
        <v>0</v>
      </c>
      <c r="N64" t="b">
        <v>0</v>
      </c>
      <c r="O64" t="b">
        <v>0</v>
      </c>
      <c r="P64" t="b">
        <v>0</v>
      </c>
      <c r="Q64">
        <v>1</v>
      </c>
      <c r="R64">
        <v>1</v>
      </c>
      <c r="S64">
        <v>1</v>
      </c>
      <c r="T64">
        <v>1</v>
      </c>
      <c r="V64" t="s">
        <v>154</v>
      </c>
      <c r="W64" t="s">
        <v>155</v>
      </c>
      <c r="X64" t="s">
        <v>185</v>
      </c>
      <c r="Y64">
        <v>34</v>
      </c>
      <c r="Z64">
        <v>34</v>
      </c>
      <c r="AA64">
        <v>9</v>
      </c>
      <c r="AB64">
        <v>9</v>
      </c>
      <c r="AC64">
        <v>10</v>
      </c>
    </row>
    <row r="65" spans="1:29">
      <c r="A65">
        <v>67</v>
      </c>
      <c r="B65" t="s">
        <v>50</v>
      </c>
      <c r="C65" t="s">
        <v>186</v>
      </c>
      <c r="J65" t="s">
        <v>74</v>
      </c>
      <c r="K65">
        <v>0</v>
      </c>
      <c r="N65" t="b">
        <v>0</v>
      </c>
      <c r="O65" t="b">
        <v>0</v>
      </c>
      <c r="P65" t="b">
        <v>0</v>
      </c>
      <c r="Q65">
        <v>1</v>
      </c>
      <c r="R65">
        <v>1</v>
      </c>
      <c r="S65">
        <v>1</v>
      </c>
      <c r="T65">
        <v>1</v>
      </c>
      <c r="V65" t="s">
        <v>154</v>
      </c>
      <c r="W65" t="s">
        <v>155</v>
      </c>
      <c r="X65" t="s">
        <v>187</v>
      </c>
      <c r="Y65">
        <v>34</v>
      </c>
      <c r="Z65">
        <v>34</v>
      </c>
      <c r="AA65">
        <v>10</v>
      </c>
      <c r="AB65">
        <v>10</v>
      </c>
      <c r="AC65">
        <v>10</v>
      </c>
    </row>
    <row r="66" spans="1:29">
      <c r="A66">
        <v>68</v>
      </c>
      <c r="B66" t="s">
        <v>50</v>
      </c>
      <c r="C66" t="s">
        <v>188</v>
      </c>
      <c r="J66" t="s">
        <v>74</v>
      </c>
      <c r="K66">
        <v>0</v>
      </c>
      <c r="N66" t="b">
        <v>0</v>
      </c>
      <c r="O66" t="b">
        <v>0</v>
      </c>
      <c r="P66" t="b">
        <v>0</v>
      </c>
      <c r="Q66">
        <v>1</v>
      </c>
      <c r="R66">
        <v>1</v>
      </c>
      <c r="S66">
        <v>1</v>
      </c>
      <c r="T66">
        <v>1</v>
      </c>
      <c r="V66" t="s">
        <v>154</v>
      </c>
      <c r="W66" t="s">
        <v>155</v>
      </c>
      <c r="X66" t="s">
        <v>189</v>
      </c>
      <c r="Y66">
        <v>34</v>
      </c>
      <c r="Z66">
        <v>34</v>
      </c>
      <c r="AA66">
        <v>11</v>
      </c>
      <c r="AB66">
        <v>11</v>
      </c>
      <c r="AC66">
        <v>10</v>
      </c>
    </row>
    <row r="67" spans="1:29">
      <c r="A67">
        <v>69</v>
      </c>
      <c r="B67" t="s">
        <v>50</v>
      </c>
      <c r="C67" t="s">
        <v>190</v>
      </c>
      <c r="J67" t="s">
        <v>74</v>
      </c>
      <c r="K67">
        <v>0</v>
      </c>
      <c r="N67" t="b">
        <v>0</v>
      </c>
      <c r="O67" t="b">
        <v>0</v>
      </c>
      <c r="P67" t="b">
        <v>0</v>
      </c>
      <c r="Q67">
        <v>1</v>
      </c>
      <c r="R67">
        <v>1</v>
      </c>
      <c r="S67">
        <v>1</v>
      </c>
      <c r="T67">
        <v>1</v>
      </c>
      <c r="V67" t="s">
        <v>154</v>
      </c>
      <c r="W67" t="s">
        <v>155</v>
      </c>
      <c r="X67" t="s">
        <v>191</v>
      </c>
      <c r="Y67">
        <v>35</v>
      </c>
      <c r="Z67">
        <v>35</v>
      </c>
      <c r="AA67">
        <v>3</v>
      </c>
      <c r="AB67">
        <v>3</v>
      </c>
      <c r="AC67">
        <v>10</v>
      </c>
    </row>
    <row r="68" spans="1:29">
      <c r="A68">
        <v>70</v>
      </c>
      <c r="B68" t="s">
        <v>50</v>
      </c>
      <c r="C68" t="s">
        <v>192</v>
      </c>
      <c r="J68" t="s">
        <v>74</v>
      </c>
      <c r="K68">
        <v>0</v>
      </c>
      <c r="N68" t="b">
        <v>0</v>
      </c>
      <c r="O68" t="b">
        <v>0</v>
      </c>
      <c r="P68" t="b">
        <v>0</v>
      </c>
      <c r="Q68">
        <v>1</v>
      </c>
      <c r="R68">
        <v>1</v>
      </c>
      <c r="S68">
        <v>1</v>
      </c>
      <c r="T68">
        <v>1</v>
      </c>
      <c r="V68" t="s">
        <v>154</v>
      </c>
      <c r="W68" t="s">
        <v>155</v>
      </c>
      <c r="X68" t="s">
        <v>193</v>
      </c>
      <c r="Y68">
        <v>35</v>
      </c>
      <c r="Z68">
        <v>35</v>
      </c>
      <c r="AA68">
        <v>4</v>
      </c>
      <c r="AB68">
        <v>4</v>
      </c>
      <c r="AC68">
        <v>10</v>
      </c>
    </row>
    <row r="69" spans="1:29">
      <c r="A69">
        <v>71</v>
      </c>
      <c r="B69" t="s">
        <v>50</v>
      </c>
      <c r="C69" t="s">
        <v>194</v>
      </c>
      <c r="J69" t="s">
        <v>74</v>
      </c>
      <c r="K69">
        <v>0</v>
      </c>
      <c r="N69" t="b">
        <v>0</v>
      </c>
      <c r="O69" t="b">
        <v>0</v>
      </c>
      <c r="P69" t="b">
        <v>0</v>
      </c>
      <c r="Q69">
        <v>1</v>
      </c>
      <c r="R69">
        <v>1</v>
      </c>
      <c r="S69">
        <v>1</v>
      </c>
      <c r="T69">
        <v>1</v>
      </c>
      <c r="V69" t="s">
        <v>154</v>
      </c>
      <c r="W69" t="s">
        <v>155</v>
      </c>
      <c r="X69" t="s">
        <v>195</v>
      </c>
      <c r="Y69">
        <v>35</v>
      </c>
      <c r="Z69">
        <v>35</v>
      </c>
      <c r="AA69">
        <v>5</v>
      </c>
      <c r="AB69">
        <v>5</v>
      </c>
      <c r="AC69">
        <v>10</v>
      </c>
    </row>
    <row r="70" spans="1:29">
      <c r="A70">
        <v>72</v>
      </c>
      <c r="B70" t="s">
        <v>50</v>
      </c>
      <c r="C70" t="s">
        <v>196</v>
      </c>
      <c r="J70" t="s">
        <v>74</v>
      </c>
      <c r="K70">
        <v>0</v>
      </c>
      <c r="N70" t="b">
        <v>0</v>
      </c>
      <c r="O70" t="b">
        <v>0</v>
      </c>
      <c r="P70" t="b">
        <v>0</v>
      </c>
      <c r="Q70">
        <v>1</v>
      </c>
      <c r="R70">
        <v>1</v>
      </c>
      <c r="S70">
        <v>1</v>
      </c>
      <c r="T70">
        <v>1</v>
      </c>
      <c r="V70" t="s">
        <v>154</v>
      </c>
      <c r="W70" t="s">
        <v>155</v>
      </c>
      <c r="X70" t="s">
        <v>197</v>
      </c>
      <c r="Y70">
        <v>35</v>
      </c>
      <c r="Z70">
        <v>35</v>
      </c>
      <c r="AA70">
        <v>6</v>
      </c>
      <c r="AB70">
        <v>6</v>
      </c>
      <c r="AC70">
        <v>10</v>
      </c>
    </row>
    <row r="71" spans="1:29">
      <c r="A71">
        <v>73</v>
      </c>
      <c r="B71" t="s">
        <v>50</v>
      </c>
      <c r="C71" t="s">
        <v>198</v>
      </c>
      <c r="J71" t="s">
        <v>74</v>
      </c>
      <c r="K71">
        <v>0</v>
      </c>
      <c r="N71" t="b">
        <v>0</v>
      </c>
      <c r="O71" t="b">
        <v>0</v>
      </c>
      <c r="P71" t="b">
        <v>0</v>
      </c>
      <c r="Q71">
        <v>1</v>
      </c>
      <c r="R71">
        <v>1</v>
      </c>
      <c r="S71">
        <v>1</v>
      </c>
      <c r="T71">
        <v>1</v>
      </c>
      <c r="V71" t="s">
        <v>154</v>
      </c>
      <c r="W71" t="s">
        <v>155</v>
      </c>
      <c r="X71" t="s">
        <v>199</v>
      </c>
      <c r="Y71">
        <v>35</v>
      </c>
      <c r="Z71">
        <v>35</v>
      </c>
      <c r="AA71">
        <v>7</v>
      </c>
      <c r="AB71">
        <v>7</v>
      </c>
      <c r="AC71">
        <v>10</v>
      </c>
    </row>
    <row r="72" spans="1:29">
      <c r="A72">
        <v>74</v>
      </c>
      <c r="B72" t="s">
        <v>50</v>
      </c>
      <c r="C72" t="s">
        <v>200</v>
      </c>
      <c r="J72" t="s">
        <v>74</v>
      </c>
      <c r="K72">
        <v>0</v>
      </c>
      <c r="N72" t="b">
        <v>0</v>
      </c>
      <c r="O72" t="b">
        <v>0</v>
      </c>
      <c r="P72" t="b">
        <v>0</v>
      </c>
      <c r="Q72">
        <v>1</v>
      </c>
      <c r="R72">
        <v>1</v>
      </c>
      <c r="S72">
        <v>1</v>
      </c>
      <c r="T72">
        <v>1</v>
      </c>
      <c r="V72" t="s">
        <v>154</v>
      </c>
      <c r="W72" t="s">
        <v>155</v>
      </c>
      <c r="X72" t="s">
        <v>201</v>
      </c>
      <c r="Y72">
        <v>35</v>
      </c>
      <c r="Z72">
        <v>35</v>
      </c>
      <c r="AA72">
        <v>8</v>
      </c>
      <c r="AB72">
        <v>8</v>
      </c>
      <c r="AC72">
        <v>10</v>
      </c>
    </row>
    <row r="73" spans="1:29">
      <c r="A73">
        <v>75</v>
      </c>
      <c r="B73" t="s">
        <v>50</v>
      </c>
      <c r="C73" t="s">
        <v>202</v>
      </c>
      <c r="J73" t="s">
        <v>74</v>
      </c>
      <c r="K73">
        <v>0</v>
      </c>
      <c r="N73" t="b">
        <v>0</v>
      </c>
      <c r="O73" t="b">
        <v>0</v>
      </c>
      <c r="P73" t="b">
        <v>0</v>
      </c>
      <c r="Q73">
        <v>1</v>
      </c>
      <c r="R73">
        <v>1</v>
      </c>
      <c r="S73">
        <v>1</v>
      </c>
      <c r="T73">
        <v>1</v>
      </c>
      <c r="V73" t="s">
        <v>154</v>
      </c>
      <c r="W73" t="s">
        <v>155</v>
      </c>
      <c r="X73" t="s">
        <v>203</v>
      </c>
      <c r="Y73">
        <v>35</v>
      </c>
      <c r="Z73">
        <v>35</v>
      </c>
      <c r="AA73">
        <v>9</v>
      </c>
      <c r="AB73">
        <v>9</v>
      </c>
      <c r="AC73">
        <v>10</v>
      </c>
    </row>
    <row r="74" spans="1:29">
      <c r="A74">
        <v>76</v>
      </c>
      <c r="B74" t="s">
        <v>50</v>
      </c>
      <c r="C74" t="s">
        <v>204</v>
      </c>
      <c r="J74" t="s">
        <v>74</v>
      </c>
      <c r="K74">
        <v>0</v>
      </c>
      <c r="N74" t="b">
        <v>0</v>
      </c>
      <c r="O74" t="b">
        <v>0</v>
      </c>
      <c r="P74" t="b">
        <v>0</v>
      </c>
      <c r="Q74">
        <v>1</v>
      </c>
      <c r="R74">
        <v>1</v>
      </c>
      <c r="S74">
        <v>1</v>
      </c>
      <c r="T74">
        <v>1</v>
      </c>
      <c r="V74" t="s">
        <v>154</v>
      </c>
      <c r="W74" t="s">
        <v>155</v>
      </c>
      <c r="X74" t="s">
        <v>205</v>
      </c>
      <c r="Y74">
        <v>35</v>
      </c>
      <c r="Z74">
        <v>35</v>
      </c>
      <c r="AA74">
        <v>10</v>
      </c>
      <c r="AB74">
        <v>10</v>
      </c>
      <c r="AC74">
        <v>10</v>
      </c>
    </row>
    <row r="75" spans="1:29">
      <c r="A75">
        <v>77</v>
      </c>
      <c r="B75" t="s">
        <v>50</v>
      </c>
      <c r="C75" t="s">
        <v>206</v>
      </c>
      <c r="J75" t="s">
        <v>74</v>
      </c>
      <c r="K75">
        <v>0</v>
      </c>
      <c r="N75" t="b">
        <v>0</v>
      </c>
      <c r="O75" t="b">
        <v>0</v>
      </c>
      <c r="P75" t="b">
        <v>0</v>
      </c>
      <c r="Q75">
        <v>1</v>
      </c>
      <c r="R75">
        <v>1</v>
      </c>
      <c r="S75">
        <v>1</v>
      </c>
      <c r="T75">
        <v>1</v>
      </c>
      <c r="V75" t="s">
        <v>154</v>
      </c>
      <c r="W75" t="s">
        <v>155</v>
      </c>
      <c r="X75" t="s">
        <v>207</v>
      </c>
      <c r="Y75">
        <v>35</v>
      </c>
      <c r="Z75">
        <v>35</v>
      </c>
      <c r="AA75">
        <v>11</v>
      </c>
      <c r="AB75">
        <v>11</v>
      </c>
      <c r="AC75">
        <v>10</v>
      </c>
    </row>
    <row r="76" spans="1:29">
      <c r="A76">
        <v>78</v>
      </c>
      <c r="B76" t="s">
        <v>50</v>
      </c>
      <c r="C76" t="s">
        <v>208</v>
      </c>
      <c r="J76" t="s">
        <v>74</v>
      </c>
      <c r="K76">
        <v>0</v>
      </c>
      <c r="N76" t="b">
        <v>0</v>
      </c>
      <c r="O76" t="b">
        <v>0</v>
      </c>
      <c r="P76" t="b">
        <v>0</v>
      </c>
      <c r="Q76">
        <v>1</v>
      </c>
      <c r="R76">
        <v>1</v>
      </c>
      <c r="S76">
        <v>1</v>
      </c>
      <c r="T76">
        <v>1</v>
      </c>
      <c r="V76" t="s">
        <v>154</v>
      </c>
      <c r="W76" t="s">
        <v>155</v>
      </c>
      <c r="X76" t="s">
        <v>142</v>
      </c>
      <c r="Y76">
        <v>36</v>
      </c>
      <c r="Z76">
        <v>36</v>
      </c>
      <c r="AA76">
        <v>3</v>
      </c>
      <c r="AB76">
        <v>3</v>
      </c>
      <c r="AC76">
        <v>10</v>
      </c>
    </row>
    <row r="77" spans="1:29">
      <c r="A77">
        <v>79</v>
      </c>
      <c r="B77" t="s">
        <v>50</v>
      </c>
      <c r="C77" t="s">
        <v>209</v>
      </c>
      <c r="J77" t="s">
        <v>74</v>
      </c>
      <c r="K77">
        <v>0</v>
      </c>
      <c r="N77" t="b">
        <v>0</v>
      </c>
      <c r="O77" t="b">
        <v>0</v>
      </c>
      <c r="P77" t="b">
        <v>0</v>
      </c>
      <c r="Q77">
        <v>1</v>
      </c>
      <c r="R77">
        <v>1</v>
      </c>
      <c r="S77">
        <v>1</v>
      </c>
      <c r="T77">
        <v>1</v>
      </c>
      <c r="V77" t="s">
        <v>154</v>
      </c>
      <c r="W77" t="s">
        <v>155</v>
      </c>
      <c r="X77" t="s">
        <v>210</v>
      </c>
      <c r="Y77">
        <v>36</v>
      </c>
      <c r="Z77">
        <v>36</v>
      </c>
      <c r="AA77">
        <v>4</v>
      </c>
      <c r="AB77">
        <v>4</v>
      </c>
      <c r="AC77">
        <v>10</v>
      </c>
    </row>
    <row r="78" spans="1:29">
      <c r="A78">
        <v>80</v>
      </c>
      <c r="B78" t="s">
        <v>50</v>
      </c>
      <c r="C78" t="s">
        <v>211</v>
      </c>
      <c r="J78" t="s">
        <v>74</v>
      </c>
      <c r="K78">
        <v>0</v>
      </c>
      <c r="N78" t="b">
        <v>0</v>
      </c>
      <c r="O78" t="b">
        <v>0</v>
      </c>
      <c r="P78" t="b">
        <v>0</v>
      </c>
      <c r="Q78">
        <v>1</v>
      </c>
      <c r="R78">
        <v>1</v>
      </c>
      <c r="S78">
        <v>1</v>
      </c>
      <c r="T78">
        <v>1</v>
      </c>
      <c r="V78" t="s">
        <v>154</v>
      </c>
      <c r="W78" t="s">
        <v>155</v>
      </c>
      <c r="X78" t="s">
        <v>212</v>
      </c>
      <c r="Y78">
        <v>36</v>
      </c>
      <c r="Z78">
        <v>36</v>
      </c>
      <c r="AA78">
        <v>5</v>
      </c>
      <c r="AB78">
        <v>5</v>
      </c>
      <c r="AC78">
        <v>10</v>
      </c>
    </row>
    <row r="79" spans="1:29">
      <c r="A79">
        <v>81</v>
      </c>
      <c r="B79" t="s">
        <v>50</v>
      </c>
      <c r="C79" t="s">
        <v>213</v>
      </c>
      <c r="J79" t="s">
        <v>74</v>
      </c>
      <c r="K79">
        <v>0</v>
      </c>
      <c r="N79" t="b">
        <v>0</v>
      </c>
      <c r="O79" t="b">
        <v>0</v>
      </c>
      <c r="P79" t="b">
        <v>0</v>
      </c>
      <c r="Q79">
        <v>1</v>
      </c>
      <c r="R79">
        <v>1</v>
      </c>
      <c r="S79">
        <v>1</v>
      </c>
      <c r="T79">
        <v>1</v>
      </c>
      <c r="V79" t="s">
        <v>154</v>
      </c>
      <c r="W79" t="s">
        <v>155</v>
      </c>
      <c r="X79" t="s">
        <v>214</v>
      </c>
      <c r="Y79">
        <v>36</v>
      </c>
      <c r="Z79">
        <v>36</v>
      </c>
      <c r="AA79">
        <v>6</v>
      </c>
      <c r="AB79">
        <v>6</v>
      </c>
      <c r="AC79">
        <v>10</v>
      </c>
    </row>
    <row r="80" spans="1:29">
      <c r="A80">
        <v>82</v>
      </c>
      <c r="B80" t="s">
        <v>50</v>
      </c>
      <c r="C80" t="s">
        <v>215</v>
      </c>
      <c r="J80" t="s">
        <v>74</v>
      </c>
      <c r="K80">
        <v>0</v>
      </c>
      <c r="N80" t="b">
        <v>0</v>
      </c>
      <c r="O80" t="b">
        <v>0</v>
      </c>
      <c r="P80" t="b">
        <v>0</v>
      </c>
      <c r="Q80">
        <v>1</v>
      </c>
      <c r="R80">
        <v>1</v>
      </c>
      <c r="S80">
        <v>1</v>
      </c>
      <c r="T80">
        <v>1</v>
      </c>
      <c r="V80" t="s">
        <v>154</v>
      </c>
      <c r="W80" t="s">
        <v>155</v>
      </c>
      <c r="X80" t="s">
        <v>216</v>
      </c>
      <c r="Y80">
        <v>36</v>
      </c>
      <c r="Z80">
        <v>36</v>
      </c>
      <c r="AA80">
        <v>7</v>
      </c>
      <c r="AB80">
        <v>7</v>
      </c>
      <c r="AC80">
        <v>10</v>
      </c>
    </row>
    <row r="81" spans="1:29">
      <c r="A81">
        <v>83</v>
      </c>
      <c r="B81" t="s">
        <v>50</v>
      </c>
      <c r="C81" t="s">
        <v>217</v>
      </c>
      <c r="J81" t="s">
        <v>74</v>
      </c>
      <c r="K81">
        <v>0</v>
      </c>
      <c r="N81" t="b">
        <v>0</v>
      </c>
      <c r="O81" t="b">
        <v>0</v>
      </c>
      <c r="P81" t="b">
        <v>0</v>
      </c>
      <c r="Q81">
        <v>1</v>
      </c>
      <c r="R81">
        <v>1</v>
      </c>
      <c r="S81">
        <v>1</v>
      </c>
      <c r="T81">
        <v>1</v>
      </c>
      <c r="V81" t="s">
        <v>154</v>
      </c>
      <c r="W81" t="s">
        <v>155</v>
      </c>
      <c r="X81" t="s">
        <v>218</v>
      </c>
      <c r="Y81">
        <v>36</v>
      </c>
      <c r="Z81">
        <v>36</v>
      </c>
      <c r="AA81">
        <v>8</v>
      </c>
      <c r="AB81">
        <v>8</v>
      </c>
      <c r="AC81">
        <v>10</v>
      </c>
    </row>
    <row r="82" spans="1:29">
      <c r="A82">
        <v>84</v>
      </c>
      <c r="B82" t="s">
        <v>50</v>
      </c>
      <c r="C82" t="s">
        <v>219</v>
      </c>
      <c r="J82" t="s">
        <v>74</v>
      </c>
      <c r="K82">
        <v>0</v>
      </c>
      <c r="N82" t="b">
        <v>0</v>
      </c>
      <c r="O82" t="b">
        <v>0</v>
      </c>
      <c r="P82" t="b">
        <v>0</v>
      </c>
      <c r="Q82">
        <v>1</v>
      </c>
      <c r="R82">
        <v>1</v>
      </c>
      <c r="S82">
        <v>1</v>
      </c>
      <c r="T82">
        <v>1</v>
      </c>
      <c r="V82" t="s">
        <v>154</v>
      </c>
      <c r="W82" t="s">
        <v>155</v>
      </c>
      <c r="X82" t="s">
        <v>220</v>
      </c>
      <c r="Y82">
        <v>36</v>
      </c>
      <c r="Z82">
        <v>36</v>
      </c>
      <c r="AA82">
        <v>9</v>
      </c>
      <c r="AB82">
        <v>9</v>
      </c>
      <c r="AC82">
        <v>10</v>
      </c>
    </row>
    <row r="83" spans="1:29">
      <c r="A83">
        <v>85</v>
      </c>
      <c r="B83" t="s">
        <v>50</v>
      </c>
      <c r="C83" t="s">
        <v>221</v>
      </c>
      <c r="J83" t="s">
        <v>74</v>
      </c>
      <c r="K83">
        <v>0</v>
      </c>
      <c r="N83" t="b">
        <v>0</v>
      </c>
      <c r="O83" t="b">
        <v>0</v>
      </c>
      <c r="P83" t="b">
        <v>0</v>
      </c>
      <c r="Q83">
        <v>1</v>
      </c>
      <c r="R83">
        <v>1</v>
      </c>
      <c r="S83">
        <v>1</v>
      </c>
      <c r="T83">
        <v>1</v>
      </c>
      <c r="V83" t="s">
        <v>154</v>
      </c>
      <c r="W83" t="s">
        <v>155</v>
      </c>
      <c r="X83" t="s">
        <v>222</v>
      </c>
      <c r="Y83">
        <v>36</v>
      </c>
      <c r="Z83">
        <v>36</v>
      </c>
      <c r="AA83">
        <v>10</v>
      </c>
      <c r="AB83">
        <v>10</v>
      </c>
      <c r="AC83">
        <v>10</v>
      </c>
    </row>
    <row r="84" spans="1:29">
      <c r="A84">
        <v>86</v>
      </c>
      <c r="B84" t="s">
        <v>50</v>
      </c>
      <c r="C84" t="s">
        <v>223</v>
      </c>
      <c r="J84" t="s">
        <v>74</v>
      </c>
      <c r="K84">
        <v>0</v>
      </c>
      <c r="N84" t="b">
        <v>0</v>
      </c>
      <c r="O84" t="b">
        <v>0</v>
      </c>
      <c r="P84" t="b">
        <v>0</v>
      </c>
      <c r="Q84">
        <v>1</v>
      </c>
      <c r="R84">
        <v>1</v>
      </c>
      <c r="S84">
        <v>1</v>
      </c>
      <c r="T84">
        <v>1</v>
      </c>
      <c r="V84" t="s">
        <v>154</v>
      </c>
      <c r="W84" t="s">
        <v>155</v>
      </c>
      <c r="X84" t="s">
        <v>224</v>
      </c>
      <c r="Y84">
        <v>36</v>
      </c>
      <c r="Z84">
        <v>36</v>
      </c>
      <c r="AA84">
        <v>11</v>
      </c>
      <c r="AB84">
        <v>11</v>
      </c>
      <c r="AC84">
        <v>10</v>
      </c>
    </row>
    <row r="85" spans="1:29">
      <c r="A85">
        <v>87</v>
      </c>
      <c r="B85" t="s">
        <v>50</v>
      </c>
      <c r="C85" t="s">
        <v>225</v>
      </c>
      <c r="J85" t="s">
        <v>74</v>
      </c>
      <c r="K85">
        <v>0</v>
      </c>
      <c r="N85" t="b">
        <v>0</v>
      </c>
      <c r="O85" t="b">
        <v>0</v>
      </c>
      <c r="P85" t="b">
        <v>0</v>
      </c>
      <c r="Q85">
        <v>1</v>
      </c>
      <c r="R85">
        <v>1</v>
      </c>
      <c r="S85">
        <v>1</v>
      </c>
      <c r="T85">
        <v>1</v>
      </c>
      <c r="V85" t="s">
        <v>154</v>
      </c>
      <c r="W85" t="s">
        <v>155</v>
      </c>
      <c r="X85" t="s">
        <v>226</v>
      </c>
      <c r="Y85">
        <v>37</v>
      </c>
      <c r="Z85">
        <v>37</v>
      </c>
      <c r="AA85">
        <v>3</v>
      </c>
      <c r="AB85">
        <v>3</v>
      </c>
      <c r="AC85">
        <v>10</v>
      </c>
    </row>
    <row r="86" spans="1:29">
      <c r="A86">
        <v>88</v>
      </c>
      <c r="B86" t="s">
        <v>50</v>
      </c>
      <c r="C86" t="s">
        <v>227</v>
      </c>
      <c r="J86" t="s">
        <v>74</v>
      </c>
      <c r="K86">
        <v>0</v>
      </c>
      <c r="N86" t="b">
        <v>0</v>
      </c>
      <c r="O86" t="b">
        <v>0</v>
      </c>
      <c r="P86" t="b">
        <v>0</v>
      </c>
      <c r="Q86">
        <v>1</v>
      </c>
      <c r="R86">
        <v>1</v>
      </c>
      <c r="S86">
        <v>1</v>
      </c>
      <c r="T86">
        <v>1</v>
      </c>
      <c r="V86" t="s">
        <v>154</v>
      </c>
      <c r="W86" t="s">
        <v>155</v>
      </c>
      <c r="X86" t="s">
        <v>228</v>
      </c>
      <c r="Y86">
        <v>37</v>
      </c>
      <c r="Z86">
        <v>37</v>
      </c>
      <c r="AA86">
        <v>4</v>
      </c>
      <c r="AB86">
        <v>4</v>
      </c>
      <c r="AC86">
        <v>10</v>
      </c>
    </row>
    <row r="87" spans="1:29">
      <c r="A87">
        <v>89</v>
      </c>
      <c r="B87" t="s">
        <v>50</v>
      </c>
      <c r="C87" t="s">
        <v>229</v>
      </c>
      <c r="J87" t="s">
        <v>74</v>
      </c>
      <c r="K87">
        <v>0</v>
      </c>
      <c r="N87" t="b">
        <v>0</v>
      </c>
      <c r="O87" t="b">
        <v>0</v>
      </c>
      <c r="P87" t="b">
        <v>0</v>
      </c>
      <c r="Q87">
        <v>1</v>
      </c>
      <c r="R87">
        <v>1</v>
      </c>
      <c r="S87">
        <v>1</v>
      </c>
      <c r="T87">
        <v>1</v>
      </c>
      <c r="V87" t="s">
        <v>154</v>
      </c>
      <c r="W87" t="s">
        <v>155</v>
      </c>
      <c r="X87" t="s">
        <v>230</v>
      </c>
      <c r="Y87">
        <v>37</v>
      </c>
      <c r="Z87">
        <v>37</v>
      </c>
      <c r="AA87">
        <v>5</v>
      </c>
      <c r="AB87">
        <v>5</v>
      </c>
      <c r="AC87">
        <v>10</v>
      </c>
    </row>
    <row r="88" spans="1:29">
      <c r="A88">
        <v>90</v>
      </c>
      <c r="B88" t="s">
        <v>50</v>
      </c>
      <c r="C88" t="s">
        <v>231</v>
      </c>
      <c r="J88" t="s">
        <v>74</v>
      </c>
      <c r="K88">
        <v>0</v>
      </c>
      <c r="N88" t="b">
        <v>0</v>
      </c>
      <c r="O88" t="b">
        <v>0</v>
      </c>
      <c r="P88" t="b">
        <v>0</v>
      </c>
      <c r="Q88">
        <v>1</v>
      </c>
      <c r="R88">
        <v>1</v>
      </c>
      <c r="S88">
        <v>1</v>
      </c>
      <c r="T88">
        <v>1</v>
      </c>
      <c r="V88" t="s">
        <v>154</v>
      </c>
      <c r="W88" t="s">
        <v>155</v>
      </c>
      <c r="X88" t="s">
        <v>232</v>
      </c>
      <c r="Y88">
        <v>37</v>
      </c>
      <c r="Z88">
        <v>37</v>
      </c>
      <c r="AA88">
        <v>6</v>
      </c>
      <c r="AB88">
        <v>6</v>
      </c>
      <c r="AC88">
        <v>10</v>
      </c>
    </row>
    <row r="89" spans="1:29">
      <c r="A89">
        <v>91</v>
      </c>
      <c r="B89" t="s">
        <v>50</v>
      </c>
      <c r="C89" t="s">
        <v>233</v>
      </c>
      <c r="J89" t="s">
        <v>74</v>
      </c>
      <c r="K89">
        <v>0</v>
      </c>
      <c r="N89" t="b">
        <v>0</v>
      </c>
      <c r="O89" t="b">
        <v>0</v>
      </c>
      <c r="P89" t="b">
        <v>0</v>
      </c>
      <c r="Q89">
        <v>1</v>
      </c>
      <c r="R89">
        <v>1</v>
      </c>
      <c r="S89">
        <v>1</v>
      </c>
      <c r="T89">
        <v>1</v>
      </c>
      <c r="V89" t="s">
        <v>154</v>
      </c>
      <c r="W89" t="s">
        <v>155</v>
      </c>
      <c r="X89" t="s">
        <v>234</v>
      </c>
      <c r="Y89">
        <v>37</v>
      </c>
      <c r="Z89">
        <v>37</v>
      </c>
      <c r="AA89">
        <v>7</v>
      </c>
      <c r="AB89">
        <v>7</v>
      </c>
      <c r="AC89">
        <v>10</v>
      </c>
    </row>
    <row r="90" spans="1:29">
      <c r="A90">
        <v>92</v>
      </c>
      <c r="B90" t="s">
        <v>50</v>
      </c>
      <c r="C90" t="s">
        <v>235</v>
      </c>
      <c r="J90" t="s">
        <v>74</v>
      </c>
      <c r="K90">
        <v>0</v>
      </c>
      <c r="N90" t="b">
        <v>0</v>
      </c>
      <c r="O90" t="b">
        <v>0</v>
      </c>
      <c r="P90" t="b">
        <v>0</v>
      </c>
      <c r="Q90">
        <v>1</v>
      </c>
      <c r="R90">
        <v>1</v>
      </c>
      <c r="S90">
        <v>1</v>
      </c>
      <c r="T90">
        <v>1</v>
      </c>
      <c r="V90" t="s">
        <v>154</v>
      </c>
      <c r="W90" t="s">
        <v>155</v>
      </c>
      <c r="X90" t="s">
        <v>236</v>
      </c>
      <c r="Y90">
        <v>37</v>
      </c>
      <c r="Z90">
        <v>37</v>
      </c>
      <c r="AA90">
        <v>8</v>
      </c>
      <c r="AB90">
        <v>8</v>
      </c>
      <c r="AC90">
        <v>10</v>
      </c>
    </row>
    <row r="91" spans="1:29">
      <c r="A91">
        <v>93</v>
      </c>
      <c r="B91" t="s">
        <v>50</v>
      </c>
      <c r="C91" t="s">
        <v>237</v>
      </c>
      <c r="J91" t="s">
        <v>74</v>
      </c>
      <c r="K91">
        <v>0</v>
      </c>
      <c r="N91" t="b">
        <v>0</v>
      </c>
      <c r="O91" t="b">
        <v>0</v>
      </c>
      <c r="P91" t="b">
        <v>0</v>
      </c>
      <c r="Q91">
        <v>1</v>
      </c>
      <c r="R91">
        <v>1</v>
      </c>
      <c r="S91">
        <v>1</v>
      </c>
      <c r="T91">
        <v>1</v>
      </c>
      <c r="V91" t="s">
        <v>154</v>
      </c>
      <c r="W91" t="s">
        <v>155</v>
      </c>
      <c r="X91" t="s">
        <v>238</v>
      </c>
      <c r="Y91">
        <v>37</v>
      </c>
      <c r="Z91">
        <v>37</v>
      </c>
      <c r="AA91">
        <v>9</v>
      </c>
      <c r="AB91">
        <v>9</v>
      </c>
      <c r="AC91">
        <v>10</v>
      </c>
    </row>
    <row r="92" spans="1:29">
      <c r="A92">
        <v>94</v>
      </c>
      <c r="B92" t="s">
        <v>50</v>
      </c>
      <c r="C92" t="s">
        <v>239</v>
      </c>
      <c r="J92" t="s">
        <v>74</v>
      </c>
      <c r="K92">
        <v>0</v>
      </c>
      <c r="N92" t="b">
        <v>0</v>
      </c>
      <c r="O92" t="b">
        <v>0</v>
      </c>
      <c r="P92" t="b">
        <v>0</v>
      </c>
      <c r="Q92">
        <v>1</v>
      </c>
      <c r="R92">
        <v>1</v>
      </c>
      <c r="S92">
        <v>1</v>
      </c>
      <c r="T92">
        <v>1</v>
      </c>
      <c r="V92" t="s">
        <v>154</v>
      </c>
      <c r="W92" t="s">
        <v>155</v>
      </c>
      <c r="X92" t="s">
        <v>240</v>
      </c>
      <c r="Y92">
        <v>37</v>
      </c>
      <c r="Z92">
        <v>37</v>
      </c>
      <c r="AA92">
        <v>10</v>
      </c>
      <c r="AB92">
        <v>10</v>
      </c>
      <c r="AC92">
        <v>10</v>
      </c>
    </row>
    <row r="93" spans="1:29">
      <c r="A93">
        <v>95</v>
      </c>
      <c r="B93" t="s">
        <v>50</v>
      </c>
      <c r="C93" t="s">
        <v>241</v>
      </c>
      <c r="J93" t="s">
        <v>74</v>
      </c>
      <c r="K93">
        <v>0</v>
      </c>
      <c r="N93" t="b">
        <v>0</v>
      </c>
      <c r="O93" t="b">
        <v>0</v>
      </c>
      <c r="P93" t="b">
        <v>0</v>
      </c>
      <c r="Q93">
        <v>1</v>
      </c>
      <c r="R93">
        <v>1</v>
      </c>
      <c r="S93">
        <v>1</v>
      </c>
      <c r="T93">
        <v>1</v>
      </c>
      <c r="V93" t="s">
        <v>154</v>
      </c>
      <c r="W93" t="s">
        <v>155</v>
      </c>
      <c r="X93" t="s">
        <v>242</v>
      </c>
      <c r="Y93">
        <v>37</v>
      </c>
      <c r="Z93">
        <v>37</v>
      </c>
      <c r="AA93">
        <v>11</v>
      </c>
      <c r="AB93">
        <v>11</v>
      </c>
      <c r="AC93">
        <v>10</v>
      </c>
    </row>
    <row r="94" spans="1:29">
      <c r="A94">
        <v>96</v>
      </c>
      <c r="B94" t="s">
        <v>50</v>
      </c>
      <c r="C94" t="s">
        <v>243</v>
      </c>
      <c r="J94" t="s">
        <v>74</v>
      </c>
      <c r="K94">
        <v>0</v>
      </c>
      <c r="N94" t="b">
        <v>0</v>
      </c>
      <c r="O94" t="b">
        <v>0</v>
      </c>
      <c r="P94" t="b">
        <v>0</v>
      </c>
      <c r="Q94">
        <v>1</v>
      </c>
      <c r="R94">
        <v>1</v>
      </c>
      <c r="S94">
        <v>1</v>
      </c>
      <c r="T94">
        <v>1</v>
      </c>
      <c r="V94" t="s">
        <v>154</v>
      </c>
      <c r="W94" t="s">
        <v>155</v>
      </c>
      <c r="X94" t="s">
        <v>144</v>
      </c>
      <c r="Y94">
        <v>38</v>
      </c>
      <c r="Z94">
        <v>38</v>
      </c>
      <c r="AA94">
        <v>3</v>
      </c>
      <c r="AB94">
        <v>3</v>
      </c>
      <c r="AC94">
        <v>10</v>
      </c>
    </row>
    <row r="95" spans="1:29">
      <c r="A95">
        <v>97</v>
      </c>
      <c r="B95" t="s">
        <v>50</v>
      </c>
      <c r="C95" t="s">
        <v>244</v>
      </c>
      <c r="J95" t="s">
        <v>74</v>
      </c>
      <c r="K95">
        <v>0</v>
      </c>
      <c r="N95" t="b">
        <v>0</v>
      </c>
      <c r="O95" t="b">
        <v>0</v>
      </c>
      <c r="P95" t="b">
        <v>0</v>
      </c>
      <c r="Q95">
        <v>1</v>
      </c>
      <c r="R95">
        <v>1</v>
      </c>
      <c r="S95">
        <v>1</v>
      </c>
      <c r="T95">
        <v>1</v>
      </c>
      <c r="V95" t="s">
        <v>154</v>
      </c>
      <c r="W95" t="s">
        <v>155</v>
      </c>
      <c r="X95" t="s">
        <v>245</v>
      </c>
      <c r="Y95">
        <v>38</v>
      </c>
      <c r="Z95">
        <v>38</v>
      </c>
      <c r="AA95">
        <v>4</v>
      </c>
      <c r="AB95">
        <v>4</v>
      </c>
      <c r="AC95">
        <v>10</v>
      </c>
    </row>
    <row r="96" spans="1:29">
      <c r="A96">
        <v>98</v>
      </c>
      <c r="B96" t="s">
        <v>50</v>
      </c>
      <c r="C96" t="s">
        <v>246</v>
      </c>
      <c r="J96" t="s">
        <v>74</v>
      </c>
      <c r="K96">
        <v>0</v>
      </c>
      <c r="N96" t="b">
        <v>0</v>
      </c>
      <c r="O96" t="b">
        <v>0</v>
      </c>
      <c r="P96" t="b">
        <v>0</v>
      </c>
      <c r="Q96">
        <v>1</v>
      </c>
      <c r="R96">
        <v>1</v>
      </c>
      <c r="S96">
        <v>1</v>
      </c>
      <c r="T96">
        <v>1</v>
      </c>
      <c r="V96" t="s">
        <v>154</v>
      </c>
      <c r="W96" t="s">
        <v>155</v>
      </c>
      <c r="X96" t="s">
        <v>247</v>
      </c>
      <c r="Y96">
        <v>38</v>
      </c>
      <c r="Z96">
        <v>38</v>
      </c>
      <c r="AA96">
        <v>5</v>
      </c>
      <c r="AB96">
        <v>5</v>
      </c>
      <c r="AC96">
        <v>10</v>
      </c>
    </row>
    <row r="97" spans="1:29">
      <c r="A97">
        <v>99</v>
      </c>
      <c r="B97" t="s">
        <v>50</v>
      </c>
      <c r="C97" t="s">
        <v>248</v>
      </c>
      <c r="J97" t="s">
        <v>74</v>
      </c>
      <c r="K97">
        <v>0</v>
      </c>
      <c r="N97" t="b">
        <v>0</v>
      </c>
      <c r="O97" t="b">
        <v>0</v>
      </c>
      <c r="P97" t="b">
        <v>0</v>
      </c>
      <c r="Q97">
        <v>1</v>
      </c>
      <c r="R97">
        <v>1</v>
      </c>
      <c r="S97">
        <v>1</v>
      </c>
      <c r="T97">
        <v>1</v>
      </c>
      <c r="V97" t="s">
        <v>154</v>
      </c>
      <c r="W97" t="s">
        <v>155</v>
      </c>
      <c r="X97" t="s">
        <v>249</v>
      </c>
      <c r="Y97">
        <v>38</v>
      </c>
      <c r="Z97">
        <v>38</v>
      </c>
      <c r="AA97">
        <v>6</v>
      </c>
      <c r="AB97">
        <v>6</v>
      </c>
      <c r="AC97">
        <v>10</v>
      </c>
    </row>
    <row r="98" spans="1:29">
      <c r="A98">
        <v>100</v>
      </c>
      <c r="B98" t="s">
        <v>50</v>
      </c>
      <c r="C98" t="s">
        <v>250</v>
      </c>
      <c r="J98" t="s">
        <v>74</v>
      </c>
      <c r="K98">
        <v>0</v>
      </c>
      <c r="N98" t="b">
        <v>0</v>
      </c>
      <c r="O98" t="b">
        <v>0</v>
      </c>
      <c r="P98" t="b">
        <v>0</v>
      </c>
      <c r="Q98">
        <v>1</v>
      </c>
      <c r="R98">
        <v>1</v>
      </c>
      <c r="S98">
        <v>1</v>
      </c>
      <c r="T98">
        <v>1</v>
      </c>
      <c r="V98" t="s">
        <v>154</v>
      </c>
      <c r="W98" t="s">
        <v>155</v>
      </c>
      <c r="X98" t="s">
        <v>251</v>
      </c>
      <c r="Y98">
        <v>38</v>
      </c>
      <c r="Z98">
        <v>38</v>
      </c>
      <c r="AA98">
        <v>7</v>
      </c>
      <c r="AB98">
        <v>7</v>
      </c>
      <c r="AC98">
        <v>10</v>
      </c>
    </row>
    <row r="99" spans="1:29">
      <c r="A99">
        <v>101</v>
      </c>
      <c r="B99" t="s">
        <v>50</v>
      </c>
      <c r="C99" t="s">
        <v>252</v>
      </c>
      <c r="J99" t="s">
        <v>74</v>
      </c>
      <c r="K99">
        <v>0</v>
      </c>
      <c r="N99" t="b">
        <v>0</v>
      </c>
      <c r="O99" t="b">
        <v>0</v>
      </c>
      <c r="P99" t="b">
        <v>0</v>
      </c>
      <c r="Q99">
        <v>1</v>
      </c>
      <c r="R99">
        <v>1</v>
      </c>
      <c r="S99">
        <v>1</v>
      </c>
      <c r="T99">
        <v>1</v>
      </c>
      <c r="V99" t="s">
        <v>154</v>
      </c>
      <c r="W99" t="s">
        <v>155</v>
      </c>
      <c r="X99" t="s">
        <v>253</v>
      </c>
      <c r="Y99">
        <v>38</v>
      </c>
      <c r="Z99">
        <v>38</v>
      </c>
      <c r="AA99">
        <v>8</v>
      </c>
      <c r="AB99">
        <v>8</v>
      </c>
      <c r="AC99">
        <v>10</v>
      </c>
    </row>
    <row r="100" spans="1:29">
      <c r="A100">
        <v>102</v>
      </c>
      <c r="B100" t="s">
        <v>50</v>
      </c>
      <c r="C100" t="s">
        <v>254</v>
      </c>
      <c r="J100" t="s">
        <v>74</v>
      </c>
      <c r="K100">
        <v>0</v>
      </c>
      <c r="N100" t="b">
        <v>0</v>
      </c>
      <c r="O100" t="b">
        <v>0</v>
      </c>
      <c r="P100" t="b">
        <v>0</v>
      </c>
      <c r="Q100">
        <v>1</v>
      </c>
      <c r="R100">
        <v>1</v>
      </c>
      <c r="S100">
        <v>1</v>
      </c>
      <c r="T100">
        <v>1</v>
      </c>
      <c r="V100" t="s">
        <v>154</v>
      </c>
      <c r="W100" t="s">
        <v>155</v>
      </c>
      <c r="X100" t="s">
        <v>255</v>
      </c>
      <c r="Y100">
        <v>38</v>
      </c>
      <c r="Z100">
        <v>38</v>
      </c>
      <c r="AA100">
        <v>9</v>
      </c>
      <c r="AB100">
        <v>9</v>
      </c>
      <c r="AC100">
        <v>10</v>
      </c>
    </row>
    <row r="101" spans="1:29">
      <c r="A101">
        <v>103</v>
      </c>
      <c r="B101" t="s">
        <v>50</v>
      </c>
      <c r="C101" t="s">
        <v>256</v>
      </c>
      <c r="J101" t="s">
        <v>74</v>
      </c>
      <c r="K101">
        <v>0</v>
      </c>
      <c r="N101" t="b">
        <v>0</v>
      </c>
      <c r="O101" t="b">
        <v>0</v>
      </c>
      <c r="P101" t="b">
        <v>0</v>
      </c>
      <c r="Q101">
        <v>1</v>
      </c>
      <c r="R101">
        <v>1</v>
      </c>
      <c r="S101">
        <v>1</v>
      </c>
      <c r="T101">
        <v>1</v>
      </c>
      <c r="V101" t="s">
        <v>154</v>
      </c>
      <c r="W101" t="s">
        <v>155</v>
      </c>
      <c r="X101" t="s">
        <v>257</v>
      </c>
      <c r="Y101">
        <v>38</v>
      </c>
      <c r="Z101">
        <v>38</v>
      </c>
      <c r="AA101">
        <v>10</v>
      </c>
      <c r="AB101">
        <v>10</v>
      </c>
      <c r="AC101">
        <v>10</v>
      </c>
    </row>
    <row r="102" spans="1:29">
      <c r="A102">
        <v>104</v>
      </c>
      <c r="B102" t="s">
        <v>50</v>
      </c>
      <c r="C102" t="s">
        <v>258</v>
      </c>
      <c r="J102" t="s">
        <v>74</v>
      </c>
      <c r="K102">
        <v>0</v>
      </c>
      <c r="N102" t="b">
        <v>0</v>
      </c>
      <c r="O102" t="b">
        <v>0</v>
      </c>
      <c r="P102" t="b">
        <v>0</v>
      </c>
      <c r="Q102">
        <v>1</v>
      </c>
      <c r="R102">
        <v>1</v>
      </c>
      <c r="S102">
        <v>1</v>
      </c>
      <c r="T102">
        <v>1</v>
      </c>
      <c r="V102" t="s">
        <v>154</v>
      </c>
      <c r="W102" t="s">
        <v>155</v>
      </c>
      <c r="X102" t="s">
        <v>259</v>
      </c>
      <c r="Y102">
        <v>38</v>
      </c>
      <c r="Z102">
        <v>38</v>
      </c>
      <c r="AA102">
        <v>11</v>
      </c>
      <c r="AB102">
        <v>11</v>
      </c>
      <c r="AC102">
        <v>10</v>
      </c>
    </row>
    <row r="103" spans="1:29">
      <c r="A103">
        <v>105</v>
      </c>
      <c r="B103" t="s">
        <v>50</v>
      </c>
      <c r="C103" t="s">
        <v>260</v>
      </c>
      <c r="J103" t="s">
        <v>74</v>
      </c>
      <c r="K103">
        <v>0</v>
      </c>
      <c r="N103" t="b">
        <v>0</v>
      </c>
      <c r="O103" t="b">
        <v>0</v>
      </c>
      <c r="P103" t="b">
        <v>0</v>
      </c>
      <c r="Q103">
        <v>1</v>
      </c>
      <c r="R103">
        <v>1</v>
      </c>
      <c r="S103">
        <v>1</v>
      </c>
      <c r="T103">
        <v>1</v>
      </c>
      <c r="V103" t="s">
        <v>154</v>
      </c>
      <c r="W103" t="s">
        <v>155</v>
      </c>
      <c r="X103" t="s">
        <v>261</v>
      </c>
      <c r="Y103">
        <v>39</v>
      </c>
      <c r="Z103">
        <v>39</v>
      </c>
      <c r="AA103">
        <v>3</v>
      </c>
      <c r="AB103">
        <v>3</v>
      </c>
      <c r="AC103">
        <v>10</v>
      </c>
    </row>
    <row r="104" spans="1:29">
      <c r="A104">
        <v>106</v>
      </c>
      <c r="B104" t="s">
        <v>50</v>
      </c>
      <c r="C104" t="s">
        <v>262</v>
      </c>
      <c r="J104" t="s">
        <v>74</v>
      </c>
      <c r="K104">
        <v>0</v>
      </c>
      <c r="N104" t="b">
        <v>0</v>
      </c>
      <c r="O104" t="b">
        <v>0</v>
      </c>
      <c r="P104" t="b">
        <v>0</v>
      </c>
      <c r="Q104">
        <v>1</v>
      </c>
      <c r="R104">
        <v>1</v>
      </c>
      <c r="S104">
        <v>1</v>
      </c>
      <c r="T104">
        <v>1</v>
      </c>
      <c r="V104" t="s">
        <v>154</v>
      </c>
      <c r="W104" t="s">
        <v>155</v>
      </c>
      <c r="X104" t="s">
        <v>263</v>
      </c>
      <c r="Y104">
        <v>39</v>
      </c>
      <c r="Z104">
        <v>39</v>
      </c>
      <c r="AA104">
        <v>4</v>
      </c>
      <c r="AB104">
        <v>4</v>
      </c>
      <c r="AC104">
        <v>10</v>
      </c>
    </row>
    <row r="105" spans="1:29">
      <c r="A105">
        <v>107</v>
      </c>
      <c r="B105" t="s">
        <v>50</v>
      </c>
      <c r="C105" t="s">
        <v>264</v>
      </c>
      <c r="J105" t="s">
        <v>74</v>
      </c>
      <c r="K105">
        <v>0</v>
      </c>
      <c r="N105" t="b">
        <v>0</v>
      </c>
      <c r="O105" t="b">
        <v>0</v>
      </c>
      <c r="P105" t="b">
        <v>0</v>
      </c>
      <c r="Q105">
        <v>1</v>
      </c>
      <c r="R105">
        <v>1</v>
      </c>
      <c r="S105">
        <v>1</v>
      </c>
      <c r="T105">
        <v>1</v>
      </c>
      <c r="V105" t="s">
        <v>154</v>
      </c>
      <c r="W105" t="s">
        <v>155</v>
      </c>
      <c r="X105" t="s">
        <v>265</v>
      </c>
      <c r="Y105">
        <v>39</v>
      </c>
      <c r="Z105">
        <v>39</v>
      </c>
      <c r="AA105">
        <v>5</v>
      </c>
      <c r="AB105">
        <v>5</v>
      </c>
      <c r="AC105">
        <v>10</v>
      </c>
    </row>
    <row r="106" spans="1:29">
      <c r="A106">
        <v>108</v>
      </c>
      <c r="B106" t="s">
        <v>50</v>
      </c>
      <c r="C106" t="s">
        <v>266</v>
      </c>
      <c r="J106" t="s">
        <v>74</v>
      </c>
      <c r="K106">
        <v>0</v>
      </c>
      <c r="N106" t="b">
        <v>0</v>
      </c>
      <c r="O106" t="b">
        <v>0</v>
      </c>
      <c r="P106" t="b">
        <v>0</v>
      </c>
      <c r="Q106">
        <v>1</v>
      </c>
      <c r="R106">
        <v>1</v>
      </c>
      <c r="S106">
        <v>1</v>
      </c>
      <c r="T106">
        <v>1</v>
      </c>
      <c r="V106" t="s">
        <v>154</v>
      </c>
      <c r="W106" t="s">
        <v>155</v>
      </c>
      <c r="X106" t="s">
        <v>267</v>
      </c>
      <c r="Y106">
        <v>39</v>
      </c>
      <c r="Z106">
        <v>39</v>
      </c>
      <c r="AA106">
        <v>6</v>
      </c>
      <c r="AB106">
        <v>6</v>
      </c>
      <c r="AC106">
        <v>10</v>
      </c>
    </row>
    <row r="107" spans="1:29">
      <c r="A107">
        <v>109</v>
      </c>
      <c r="B107" t="s">
        <v>50</v>
      </c>
      <c r="C107" t="s">
        <v>268</v>
      </c>
      <c r="J107" t="s">
        <v>74</v>
      </c>
      <c r="K107">
        <v>0</v>
      </c>
      <c r="N107" t="b">
        <v>0</v>
      </c>
      <c r="O107" t="b">
        <v>0</v>
      </c>
      <c r="P107" t="b">
        <v>0</v>
      </c>
      <c r="Q107">
        <v>1</v>
      </c>
      <c r="R107">
        <v>1</v>
      </c>
      <c r="S107">
        <v>1</v>
      </c>
      <c r="T107">
        <v>1</v>
      </c>
      <c r="V107" t="s">
        <v>154</v>
      </c>
      <c r="W107" t="s">
        <v>155</v>
      </c>
      <c r="X107" t="s">
        <v>269</v>
      </c>
      <c r="Y107">
        <v>39</v>
      </c>
      <c r="Z107">
        <v>39</v>
      </c>
      <c r="AA107">
        <v>7</v>
      </c>
      <c r="AB107">
        <v>7</v>
      </c>
      <c r="AC107">
        <v>10</v>
      </c>
    </row>
    <row r="108" spans="1:29">
      <c r="A108">
        <v>110</v>
      </c>
      <c r="B108" t="s">
        <v>50</v>
      </c>
      <c r="C108" t="s">
        <v>270</v>
      </c>
      <c r="J108" t="s">
        <v>74</v>
      </c>
      <c r="K108">
        <v>0</v>
      </c>
      <c r="N108" t="b">
        <v>0</v>
      </c>
      <c r="O108" t="b">
        <v>0</v>
      </c>
      <c r="P108" t="b">
        <v>0</v>
      </c>
      <c r="Q108">
        <v>1</v>
      </c>
      <c r="R108">
        <v>1</v>
      </c>
      <c r="S108">
        <v>1</v>
      </c>
      <c r="T108">
        <v>1</v>
      </c>
      <c r="V108" t="s">
        <v>154</v>
      </c>
      <c r="W108" t="s">
        <v>155</v>
      </c>
      <c r="X108" t="s">
        <v>271</v>
      </c>
      <c r="Y108">
        <v>39</v>
      </c>
      <c r="Z108">
        <v>39</v>
      </c>
      <c r="AA108">
        <v>8</v>
      </c>
      <c r="AB108">
        <v>8</v>
      </c>
      <c r="AC108">
        <v>10</v>
      </c>
    </row>
    <row r="109" spans="1:29">
      <c r="A109">
        <v>111</v>
      </c>
      <c r="B109" t="s">
        <v>50</v>
      </c>
      <c r="C109" t="s">
        <v>272</v>
      </c>
      <c r="J109" t="s">
        <v>74</v>
      </c>
      <c r="K109">
        <v>0</v>
      </c>
      <c r="N109" t="b">
        <v>0</v>
      </c>
      <c r="O109" t="b">
        <v>0</v>
      </c>
      <c r="P109" t="b">
        <v>0</v>
      </c>
      <c r="Q109">
        <v>1</v>
      </c>
      <c r="R109">
        <v>1</v>
      </c>
      <c r="S109">
        <v>1</v>
      </c>
      <c r="T109">
        <v>1</v>
      </c>
      <c r="V109" t="s">
        <v>154</v>
      </c>
      <c r="W109" t="s">
        <v>155</v>
      </c>
      <c r="X109" t="s">
        <v>273</v>
      </c>
      <c r="Y109">
        <v>39</v>
      </c>
      <c r="Z109">
        <v>39</v>
      </c>
      <c r="AA109">
        <v>9</v>
      </c>
      <c r="AB109">
        <v>9</v>
      </c>
      <c r="AC109">
        <v>10</v>
      </c>
    </row>
    <row r="110" spans="1:29">
      <c r="A110">
        <v>112</v>
      </c>
      <c r="B110" t="s">
        <v>50</v>
      </c>
      <c r="C110" t="s">
        <v>274</v>
      </c>
      <c r="J110" t="s">
        <v>74</v>
      </c>
      <c r="K110">
        <v>0</v>
      </c>
      <c r="N110" t="b">
        <v>0</v>
      </c>
      <c r="O110" t="b">
        <v>0</v>
      </c>
      <c r="P110" t="b">
        <v>0</v>
      </c>
      <c r="Q110">
        <v>1</v>
      </c>
      <c r="R110">
        <v>1</v>
      </c>
      <c r="S110">
        <v>1</v>
      </c>
      <c r="T110">
        <v>1</v>
      </c>
      <c r="V110" t="s">
        <v>154</v>
      </c>
      <c r="W110" t="s">
        <v>155</v>
      </c>
      <c r="X110" t="s">
        <v>275</v>
      </c>
      <c r="Y110">
        <v>39</v>
      </c>
      <c r="Z110">
        <v>39</v>
      </c>
      <c r="AA110">
        <v>10</v>
      </c>
      <c r="AB110">
        <v>10</v>
      </c>
      <c r="AC110">
        <v>10</v>
      </c>
    </row>
    <row r="111" spans="1:29">
      <c r="A111">
        <v>113</v>
      </c>
      <c r="B111" t="s">
        <v>50</v>
      </c>
      <c r="C111" t="s">
        <v>276</v>
      </c>
      <c r="J111" t="s">
        <v>74</v>
      </c>
      <c r="K111">
        <v>0</v>
      </c>
      <c r="N111" t="b">
        <v>0</v>
      </c>
      <c r="O111" t="b">
        <v>0</v>
      </c>
      <c r="P111" t="b">
        <v>0</v>
      </c>
      <c r="Q111">
        <v>1</v>
      </c>
      <c r="R111">
        <v>1</v>
      </c>
      <c r="S111">
        <v>1</v>
      </c>
      <c r="T111">
        <v>1</v>
      </c>
      <c r="V111" t="s">
        <v>154</v>
      </c>
      <c r="W111" t="s">
        <v>155</v>
      </c>
      <c r="X111" t="s">
        <v>277</v>
      </c>
      <c r="Y111">
        <v>39</v>
      </c>
      <c r="Z111">
        <v>39</v>
      </c>
      <c r="AA111">
        <v>11</v>
      </c>
      <c r="AB111">
        <v>11</v>
      </c>
      <c r="AC111">
        <v>10</v>
      </c>
    </row>
    <row r="112" spans="1:29">
      <c r="A112">
        <v>114</v>
      </c>
      <c r="B112" t="s">
        <v>50</v>
      </c>
      <c r="C112" t="s">
        <v>278</v>
      </c>
      <c r="J112" t="s">
        <v>74</v>
      </c>
      <c r="K112">
        <v>0</v>
      </c>
      <c r="N112" t="b">
        <v>0</v>
      </c>
      <c r="O112" t="b">
        <v>0</v>
      </c>
      <c r="P112" t="b">
        <v>0</v>
      </c>
      <c r="Q112">
        <v>1</v>
      </c>
      <c r="R112">
        <v>1</v>
      </c>
      <c r="S112">
        <v>1</v>
      </c>
      <c r="T112">
        <v>1</v>
      </c>
      <c r="V112" t="s">
        <v>154</v>
      </c>
      <c r="W112" t="s">
        <v>155</v>
      </c>
      <c r="X112" t="s">
        <v>146</v>
      </c>
      <c r="Y112">
        <v>40</v>
      </c>
      <c r="Z112">
        <v>40</v>
      </c>
      <c r="AA112">
        <v>3</v>
      </c>
      <c r="AB112">
        <v>3</v>
      </c>
      <c r="AC112">
        <v>10</v>
      </c>
    </row>
    <row r="113" spans="1:29">
      <c r="A113">
        <v>115</v>
      </c>
      <c r="B113" t="s">
        <v>50</v>
      </c>
      <c r="C113" t="s">
        <v>279</v>
      </c>
      <c r="J113" t="s">
        <v>74</v>
      </c>
      <c r="K113">
        <v>0</v>
      </c>
      <c r="N113" t="b">
        <v>0</v>
      </c>
      <c r="O113" t="b">
        <v>0</v>
      </c>
      <c r="P113" t="b">
        <v>0</v>
      </c>
      <c r="Q113">
        <v>1</v>
      </c>
      <c r="R113">
        <v>1</v>
      </c>
      <c r="S113">
        <v>1</v>
      </c>
      <c r="T113">
        <v>1</v>
      </c>
      <c r="V113" t="s">
        <v>154</v>
      </c>
      <c r="W113" t="s">
        <v>155</v>
      </c>
      <c r="X113" t="s">
        <v>280</v>
      </c>
      <c r="Y113">
        <v>40</v>
      </c>
      <c r="Z113">
        <v>40</v>
      </c>
      <c r="AA113">
        <v>4</v>
      </c>
      <c r="AB113">
        <v>4</v>
      </c>
      <c r="AC113">
        <v>10</v>
      </c>
    </row>
    <row r="114" spans="1:29">
      <c r="A114">
        <v>116</v>
      </c>
      <c r="B114" t="s">
        <v>50</v>
      </c>
      <c r="C114" t="s">
        <v>281</v>
      </c>
      <c r="J114" t="s">
        <v>74</v>
      </c>
      <c r="K114">
        <v>0</v>
      </c>
      <c r="N114" t="b">
        <v>0</v>
      </c>
      <c r="O114" t="b">
        <v>0</v>
      </c>
      <c r="P114" t="b">
        <v>0</v>
      </c>
      <c r="Q114">
        <v>1</v>
      </c>
      <c r="R114">
        <v>1</v>
      </c>
      <c r="S114">
        <v>1</v>
      </c>
      <c r="T114">
        <v>1</v>
      </c>
      <c r="V114" t="s">
        <v>154</v>
      </c>
      <c r="W114" t="s">
        <v>155</v>
      </c>
      <c r="X114" t="s">
        <v>282</v>
      </c>
      <c r="Y114">
        <v>40</v>
      </c>
      <c r="Z114">
        <v>40</v>
      </c>
      <c r="AA114">
        <v>5</v>
      </c>
      <c r="AB114">
        <v>5</v>
      </c>
      <c r="AC114">
        <v>10</v>
      </c>
    </row>
    <row r="115" spans="1:29">
      <c r="A115">
        <v>117</v>
      </c>
      <c r="B115" t="s">
        <v>50</v>
      </c>
      <c r="C115" t="s">
        <v>283</v>
      </c>
      <c r="J115" t="s">
        <v>74</v>
      </c>
      <c r="K115">
        <v>0</v>
      </c>
      <c r="N115" t="b">
        <v>0</v>
      </c>
      <c r="O115" t="b">
        <v>0</v>
      </c>
      <c r="P115" t="b">
        <v>0</v>
      </c>
      <c r="Q115">
        <v>1</v>
      </c>
      <c r="R115">
        <v>1</v>
      </c>
      <c r="S115">
        <v>1</v>
      </c>
      <c r="T115">
        <v>1</v>
      </c>
      <c r="V115" t="s">
        <v>154</v>
      </c>
      <c r="W115" t="s">
        <v>155</v>
      </c>
      <c r="X115" t="s">
        <v>284</v>
      </c>
      <c r="Y115">
        <v>40</v>
      </c>
      <c r="Z115">
        <v>40</v>
      </c>
      <c r="AA115">
        <v>6</v>
      </c>
      <c r="AB115">
        <v>6</v>
      </c>
      <c r="AC115">
        <v>10</v>
      </c>
    </row>
    <row r="116" spans="1:29">
      <c r="A116">
        <v>118</v>
      </c>
      <c r="B116" t="s">
        <v>50</v>
      </c>
      <c r="C116" t="s">
        <v>285</v>
      </c>
      <c r="J116" t="s">
        <v>74</v>
      </c>
      <c r="K116">
        <v>0</v>
      </c>
      <c r="N116" t="b">
        <v>0</v>
      </c>
      <c r="O116" t="b">
        <v>0</v>
      </c>
      <c r="P116" t="b">
        <v>0</v>
      </c>
      <c r="Q116">
        <v>1</v>
      </c>
      <c r="R116">
        <v>1</v>
      </c>
      <c r="S116">
        <v>1</v>
      </c>
      <c r="T116">
        <v>1</v>
      </c>
      <c r="V116" t="s">
        <v>154</v>
      </c>
      <c r="W116" t="s">
        <v>155</v>
      </c>
      <c r="X116" t="s">
        <v>286</v>
      </c>
      <c r="Y116">
        <v>40</v>
      </c>
      <c r="Z116">
        <v>40</v>
      </c>
      <c r="AA116">
        <v>7</v>
      </c>
      <c r="AB116">
        <v>7</v>
      </c>
      <c r="AC116">
        <v>10</v>
      </c>
    </row>
    <row r="117" spans="1:29">
      <c r="A117">
        <v>119</v>
      </c>
      <c r="B117" t="s">
        <v>50</v>
      </c>
      <c r="C117" t="s">
        <v>287</v>
      </c>
      <c r="J117" t="s">
        <v>74</v>
      </c>
      <c r="K117">
        <v>0</v>
      </c>
      <c r="N117" t="b">
        <v>0</v>
      </c>
      <c r="O117" t="b">
        <v>0</v>
      </c>
      <c r="P117" t="b">
        <v>0</v>
      </c>
      <c r="Q117">
        <v>1</v>
      </c>
      <c r="R117">
        <v>1</v>
      </c>
      <c r="S117">
        <v>1</v>
      </c>
      <c r="T117">
        <v>1</v>
      </c>
      <c r="V117" t="s">
        <v>154</v>
      </c>
      <c r="W117" t="s">
        <v>155</v>
      </c>
      <c r="X117" t="s">
        <v>288</v>
      </c>
      <c r="Y117">
        <v>40</v>
      </c>
      <c r="Z117">
        <v>40</v>
      </c>
      <c r="AA117">
        <v>8</v>
      </c>
      <c r="AB117">
        <v>8</v>
      </c>
      <c r="AC117">
        <v>10</v>
      </c>
    </row>
    <row r="118" spans="1:29">
      <c r="A118">
        <v>120</v>
      </c>
      <c r="B118" t="s">
        <v>50</v>
      </c>
      <c r="C118" t="s">
        <v>289</v>
      </c>
      <c r="J118" t="s">
        <v>74</v>
      </c>
      <c r="K118">
        <v>0</v>
      </c>
      <c r="N118" t="b">
        <v>0</v>
      </c>
      <c r="O118" t="b">
        <v>0</v>
      </c>
      <c r="P118" t="b">
        <v>0</v>
      </c>
      <c r="Q118">
        <v>1</v>
      </c>
      <c r="R118">
        <v>1</v>
      </c>
      <c r="S118">
        <v>1</v>
      </c>
      <c r="T118">
        <v>1</v>
      </c>
      <c r="V118" t="s">
        <v>154</v>
      </c>
      <c r="W118" t="s">
        <v>155</v>
      </c>
      <c r="X118" t="s">
        <v>290</v>
      </c>
      <c r="Y118">
        <v>40</v>
      </c>
      <c r="Z118">
        <v>40</v>
      </c>
      <c r="AA118">
        <v>9</v>
      </c>
      <c r="AB118">
        <v>9</v>
      </c>
      <c r="AC118">
        <v>10</v>
      </c>
    </row>
    <row r="119" spans="1:29">
      <c r="A119">
        <v>121</v>
      </c>
      <c r="B119" t="s">
        <v>50</v>
      </c>
      <c r="C119" t="s">
        <v>291</v>
      </c>
      <c r="J119" t="s">
        <v>74</v>
      </c>
      <c r="K119">
        <v>0</v>
      </c>
      <c r="N119" t="b">
        <v>0</v>
      </c>
      <c r="O119" t="b">
        <v>0</v>
      </c>
      <c r="P119" t="b">
        <v>0</v>
      </c>
      <c r="Q119">
        <v>1</v>
      </c>
      <c r="R119">
        <v>1</v>
      </c>
      <c r="S119">
        <v>1</v>
      </c>
      <c r="T119">
        <v>1</v>
      </c>
      <c r="V119" t="s">
        <v>154</v>
      </c>
      <c r="W119" t="s">
        <v>155</v>
      </c>
      <c r="X119" t="s">
        <v>292</v>
      </c>
      <c r="Y119">
        <v>40</v>
      </c>
      <c r="Z119">
        <v>40</v>
      </c>
      <c r="AA119">
        <v>10</v>
      </c>
      <c r="AB119">
        <v>10</v>
      </c>
      <c r="AC119">
        <v>10</v>
      </c>
    </row>
    <row r="120" spans="1:29">
      <c r="A120">
        <v>122</v>
      </c>
      <c r="B120" t="s">
        <v>50</v>
      </c>
      <c r="C120" t="s">
        <v>293</v>
      </c>
      <c r="J120" t="s">
        <v>74</v>
      </c>
      <c r="K120">
        <v>0</v>
      </c>
      <c r="N120" t="b">
        <v>0</v>
      </c>
      <c r="O120" t="b">
        <v>0</v>
      </c>
      <c r="P120" t="b">
        <v>0</v>
      </c>
      <c r="Q120">
        <v>1</v>
      </c>
      <c r="R120">
        <v>1</v>
      </c>
      <c r="S120">
        <v>1</v>
      </c>
      <c r="T120">
        <v>1</v>
      </c>
      <c r="V120" t="s">
        <v>154</v>
      </c>
      <c r="W120" t="s">
        <v>155</v>
      </c>
      <c r="X120" t="s">
        <v>294</v>
      </c>
      <c r="Y120">
        <v>40</v>
      </c>
      <c r="Z120">
        <v>40</v>
      </c>
      <c r="AA120">
        <v>11</v>
      </c>
      <c r="AB120">
        <v>11</v>
      </c>
      <c r="AC120">
        <v>10</v>
      </c>
    </row>
    <row r="121" spans="1:29">
      <c r="A121">
        <v>123</v>
      </c>
      <c r="B121" t="s">
        <v>50</v>
      </c>
      <c r="C121" t="s">
        <v>295</v>
      </c>
      <c r="J121" t="s">
        <v>74</v>
      </c>
      <c r="K121">
        <v>0</v>
      </c>
      <c r="N121" t="b">
        <v>0</v>
      </c>
      <c r="O121" t="b">
        <v>0</v>
      </c>
      <c r="P121" t="b">
        <v>0</v>
      </c>
      <c r="Q121">
        <v>1</v>
      </c>
      <c r="R121">
        <v>1</v>
      </c>
      <c r="S121">
        <v>1</v>
      </c>
      <c r="T121">
        <v>1</v>
      </c>
      <c r="V121" t="s">
        <v>154</v>
      </c>
      <c r="W121" t="s">
        <v>155</v>
      </c>
      <c r="X121" t="s">
        <v>296</v>
      </c>
      <c r="Y121">
        <v>41</v>
      </c>
      <c r="Z121">
        <v>41</v>
      </c>
      <c r="AA121">
        <v>3</v>
      </c>
      <c r="AB121">
        <v>3</v>
      </c>
      <c r="AC121">
        <v>10</v>
      </c>
    </row>
    <row r="122" spans="1:29">
      <c r="A122">
        <v>124</v>
      </c>
      <c r="B122" t="s">
        <v>50</v>
      </c>
      <c r="C122" t="s">
        <v>297</v>
      </c>
      <c r="J122" t="s">
        <v>74</v>
      </c>
      <c r="K122">
        <v>0</v>
      </c>
      <c r="N122" t="b">
        <v>0</v>
      </c>
      <c r="O122" t="b">
        <v>0</v>
      </c>
      <c r="P122" t="b">
        <v>0</v>
      </c>
      <c r="Q122">
        <v>1</v>
      </c>
      <c r="R122">
        <v>1</v>
      </c>
      <c r="S122">
        <v>1</v>
      </c>
      <c r="T122">
        <v>1</v>
      </c>
      <c r="V122" t="s">
        <v>154</v>
      </c>
      <c r="W122" t="s">
        <v>155</v>
      </c>
      <c r="X122" t="s">
        <v>298</v>
      </c>
      <c r="Y122">
        <v>41</v>
      </c>
      <c r="Z122">
        <v>41</v>
      </c>
      <c r="AA122">
        <v>4</v>
      </c>
      <c r="AB122">
        <v>4</v>
      </c>
      <c r="AC122">
        <v>10</v>
      </c>
    </row>
    <row r="123" spans="1:29">
      <c r="A123">
        <v>125</v>
      </c>
      <c r="B123" t="s">
        <v>50</v>
      </c>
      <c r="C123" t="s">
        <v>299</v>
      </c>
      <c r="J123" t="s">
        <v>74</v>
      </c>
      <c r="K123">
        <v>0</v>
      </c>
      <c r="N123" t="b">
        <v>0</v>
      </c>
      <c r="O123" t="b">
        <v>0</v>
      </c>
      <c r="P123" t="b">
        <v>0</v>
      </c>
      <c r="Q123">
        <v>1</v>
      </c>
      <c r="R123">
        <v>1</v>
      </c>
      <c r="S123">
        <v>1</v>
      </c>
      <c r="T123">
        <v>1</v>
      </c>
      <c r="V123" t="s">
        <v>154</v>
      </c>
      <c r="W123" t="s">
        <v>155</v>
      </c>
      <c r="X123" t="s">
        <v>300</v>
      </c>
      <c r="Y123">
        <v>41</v>
      </c>
      <c r="Z123">
        <v>41</v>
      </c>
      <c r="AA123">
        <v>5</v>
      </c>
      <c r="AB123">
        <v>5</v>
      </c>
      <c r="AC123">
        <v>10</v>
      </c>
    </row>
    <row r="124" spans="1:29">
      <c r="A124">
        <v>126</v>
      </c>
      <c r="B124" t="s">
        <v>50</v>
      </c>
      <c r="C124" t="s">
        <v>301</v>
      </c>
      <c r="J124" t="s">
        <v>74</v>
      </c>
      <c r="K124">
        <v>0</v>
      </c>
      <c r="N124" t="b">
        <v>0</v>
      </c>
      <c r="O124" t="b">
        <v>0</v>
      </c>
      <c r="P124" t="b">
        <v>0</v>
      </c>
      <c r="Q124">
        <v>1</v>
      </c>
      <c r="R124">
        <v>1</v>
      </c>
      <c r="S124">
        <v>1</v>
      </c>
      <c r="T124">
        <v>1</v>
      </c>
      <c r="V124" t="s">
        <v>154</v>
      </c>
      <c r="W124" t="s">
        <v>155</v>
      </c>
      <c r="X124" t="s">
        <v>302</v>
      </c>
      <c r="Y124">
        <v>41</v>
      </c>
      <c r="Z124">
        <v>41</v>
      </c>
      <c r="AA124">
        <v>6</v>
      </c>
      <c r="AB124">
        <v>6</v>
      </c>
      <c r="AC124">
        <v>10</v>
      </c>
    </row>
    <row r="125" spans="1:29">
      <c r="A125">
        <v>127</v>
      </c>
      <c r="B125" t="s">
        <v>50</v>
      </c>
      <c r="C125" t="s">
        <v>303</v>
      </c>
      <c r="J125" t="s">
        <v>74</v>
      </c>
      <c r="K125">
        <v>0</v>
      </c>
      <c r="N125" t="b">
        <v>0</v>
      </c>
      <c r="O125" t="b">
        <v>0</v>
      </c>
      <c r="P125" t="b">
        <v>0</v>
      </c>
      <c r="Q125">
        <v>1</v>
      </c>
      <c r="R125">
        <v>1</v>
      </c>
      <c r="S125">
        <v>1</v>
      </c>
      <c r="T125">
        <v>1</v>
      </c>
      <c r="V125" t="s">
        <v>154</v>
      </c>
      <c r="W125" t="s">
        <v>155</v>
      </c>
      <c r="X125" t="s">
        <v>304</v>
      </c>
      <c r="Y125">
        <v>41</v>
      </c>
      <c r="Z125">
        <v>41</v>
      </c>
      <c r="AA125">
        <v>7</v>
      </c>
      <c r="AB125">
        <v>7</v>
      </c>
      <c r="AC125">
        <v>10</v>
      </c>
    </row>
    <row r="126" spans="1:29">
      <c r="A126">
        <v>128</v>
      </c>
      <c r="B126" t="s">
        <v>50</v>
      </c>
      <c r="C126" t="s">
        <v>305</v>
      </c>
      <c r="J126" t="s">
        <v>74</v>
      </c>
      <c r="K126">
        <v>0</v>
      </c>
      <c r="N126" t="b">
        <v>0</v>
      </c>
      <c r="O126" t="b">
        <v>0</v>
      </c>
      <c r="P126" t="b">
        <v>0</v>
      </c>
      <c r="Q126">
        <v>1</v>
      </c>
      <c r="R126">
        <v>1</v>
      </c>
      <c r="S126">
        <v>1</v>
      </c>
      <c r="T126">
        <v>1</v>
      </c>
      <c r="V126" t="s">
        <v>154</v>
      </c>
      <c r="W126" t="s">
        <v>155</v>
      </c>
      <c r="X126" t="s">
        <v>306</v>
      </c>
      <c r="Y126">
        <v>41</v>
      </c>
      <c r="Z126">
        <v>41</v>
      </c>
      <c r="AA126">
        <v>8</v>
      </c>
      <c r="AB126">
        <v>8</v>
      </c>
      <c r="AC126">
        <v>10</v>
      </c>
    </row>
    <row r="127" spans="1:29">
      <c r="A127">
        <v>129</v>
      </c>
      <c r="B127" t="s">
        <v>50</v>
      </c>
      <c r="C127" t="s">
        <v>307</v>
      </c>
      <c r="J127" t="s">
        <v>74</v>
      </c>
      <c r="K127">
        <v>0</v>
      </c>
      <c r="N127" t="b">
        <v>0</v>
      </c>
      <c r="O127" t="b">
        <v>0</v>
      </c>
      <c r="P127" t="b">
        <v>0</v>
      </c>
      <c r="Q127">
        <v>1</v>
      </c>
      <c r="R127">
        <v>1</v>
      </c>
      <c r="S127">
        <v>1</v>
      </c>
      <c r="T127">
        <v>1</v>
      </c>
      <c r="V127" t="s">
        <v>154</v>
      </c>
      <c r="W127" t="s">
        <v>155</v>
      </c>
      <c r="X127" t="s">
        <v>308</v>
      </c>
      <c r="Y127">
        <v>41</v>
      </c>
      <c r="Z127">
        <v>41</v>
      </c>
      <c r="AA127">
        <v>9</v>
      </c>
      <c r="AB127">
        <v>9</v>
      </c>
      <c r="AC127">
        <v>10</v>
      </c>
    </row>
    <row r="128" spans="1:29">
      <c r="A128">
        <v>130</v>
      </c>
      <c r="B128" t="s">
        <v>50</v>
      </c>
      <c r="C128" t="s">
        <v>309</v>
      </c>
      <c r="J128" t="s">
        <v>74</v>
      </c>
      <c r="K128">
        <v>0</v>
      </c>
      <c r="N128" t="b">
        <v>0</v>
      </c>
      <c r="O128" t="b">
        <v>0</v>
      </c>
      <c r="P128" t="b">
        <v>0</v>
      </c>
      <c r="Q128">
        <v>1</v>
      </c>
      <c r="R128">
        <v>1</v>
      </c>
      <c r="S128">
        <v>1</v>
      </c>
      <c r="T128">
        <v>1</v>
      </c>
      <c r="V128" t="s">
        <v>154</v>
      </c>
      <c r="W128" t="s">
        <v>155</v>
      </c>
      <c r="X128" t="s">
        <v>310</v>
      </c>
      <c r="Y128">
        <v>41</v>
      </c>
      <c r="Z128">
        <v>41</v>
      </c>
      <c r="AA128">
        <v>10</v>
      </c>
      <c r="AB128">
        <v>10</v>
      </c>
      <c r="AC128">
        <v>10</v>
      </c>
    </row>
    <row r="129" spans="1:29">
      <c r="A129">
        <v>131</v>
      </c>
      <c r="B129" t="s">
        <v>50</v>
      </c>
      <c r="C129" t="s">
        <v>311</v>
      </c>
      <c r="J129" t="s">
        <v>74</v>
      </c>
      <c r="K129">
        <v>0</v>
      </c>
      <c r="N129" t="b">
        <v>0</v>
      </c>
      <c r="O129" t="b">
        <v>0</v>
      </c>
      <c r="P129" t="b">
        <v>0</v>
      </c>
      <c r="Q129">
        <v>1</v>
      </c>
      <c r="R129">
        <v>1</v>
      </c>
      <c r="S129">
        <v>1</v>
      </c>
      <c r="T129">
        <v>1</v>
      </c>
      <c r="V129" t="s">
        <v>154</v>
      </c>
      <c r="W129" t="s">
        <v>155</v>
      </c>
      <c r="X129" t="s">
        <v>312</v>
      </c>
      <c r="Y129">
        <v>41</v>
      </c>
      <c r="Z129">
        <v>41</v>
      </c>
      <c r="AA129">
        <v>11</v>
      </c>
      <c r="AB129">
        <v>11</v>
      </c>
      <c r="AC129">
        <v>10</v>
      </c>
    </row>
    <row r="130" spans="1:29">
      <c r="A130">
        <v>132</v>
      </c>
      <c r="B130" t="s">
        <v>50</v>
      </c>
      <c r="C130" t="s">
        <v>313</v>
      </c>
      <c r="J130" t="s">
        <v>74</v>
      </c>
      <c r="K130">
        <v>0</v>
      </c>
      <c r="N130" t="b">
        <v>0</v>
      </c>
      <c r="O130" t="b">
        <v>0</v>
      </c>
      <c r="P130" t="b">
        <v>0</v>
      </c>
      <c r="Q130">
        <v>1</v>
      </c>
      <c r="R130">
        <v>1</v>
      </c>
      <c r="S130">
        <v>1</v>
      </c>
      <c r="T130">
        <v>1</v>
      </c>
      <c r="V130" t="s">
        <v>154</v>
      </c>
      <c r="W130" t="s">
        <v>155</v>
      </c>
      <c r="X130" t="s">
        <v>148</v>
      </c>
      <c r="Y130">
        <v>42</v>
      </c>
      <c r="Z130">
        <v>42</v>
      </c>
      <c r="AA130">
        <v>3</v>
      </c>
      <c r="AB130">
        <v>3</v>
      </c>
      <c r="AC130">
        <v>10</v>
      </c>
    </row>
    <row r="131" spans="1:29">
      <c r="A131">
        <v>133</v>
      </c>
      <c r="B131" t="s">
        <v>50</v>
      </c>
      <c r="C131" t="s">
        <v>314</v>
      </c>
      <c r="J131" t="s">
        <v>74</v>
      </c>
      <c r="K131">
        <v>0</v>
      </c>
      <c r="N131" t="b">
        <v>0</v>
      </c>
      <c r="O131" t="b">
        <v>0</v>
      </c>
      <c r="P131" t="b">
        <v>0</v>
      </c>
      <c r="Q131">
        <v>1</v>
      </c>
      <c r="R131">
        <v>1</v>
      </c>
      <c r="S131">
        <v>1</v>
      </c>
      <c r="T131">
        <v>1</v>
      </c>
      <c r="V131" t="s">
        <v>154</v>
      </c>
      <c r="W131" t="s">
        <v>155</v>
      </c>
      <c r="X131" t="s">
        <v>315</v>
      </c>
      <c r="Y131">
        <v>42</v>
      </c>
      <c r="Z131">
        <v>42</v>
      </c>
      <c r="AA131">
        <v>4</v>
      </c>
      <c r="AB131">
        <v>4</v>
      </c>
      <c r="AC131">
        <v>10</v>
      </c>
    </row>
    <row r="132" spans="1:29">
      <c r="A132">
        <v>134</v>
      </c>
      <c r="B132" t="s">
        <v>50</v>
      </c>
      <c r="C132" t="s">
        <v>316</v>
      </c>
      <c r="J132" t="s">
        <v>74</v>
      </c>
      <c r="K132">
        <v>0</v>
      </c>
      <c r="N132" t="b">
        <v>0</v>
      </c>
      <c r="O132" t="b">
        <v>0</v>
      </c>
      <c r="P132" t="b">
        <v>0</v>
      </c>
      <c r="Q132">
        <v>1</v>
      </c>
      <c r="R132">
        <v>1</v>
      </c>
      <c r="S132">
        <v>1</v>
      </c>
      <c r="T132">
        <v>1</v>
      </c>
      <c r="V132" t="s">
        <v>154</v>
      </c>
      <c r="W132" t="s">
        <v>155</v>
      </c>
      <c r="X132" t="s">
        <v>317</v>
      </c>
      <c r="Y132">
        <v>42</v>
      </c>
      <c r="Z132">
        <v>42</v>
      </c>
      <c r="AA132">
        <v>5</v>
      </c>
      <c r="AB132">
        <v>5</v>
      </c>
      <c r="AC132">
        <v>10</v>
      </c>
    </row>
    <row r="133" spans="1:29">
      <c r="A133">
        <v>135</v>
      </c>
      <c r="B133" t="s">
        <v>50</v>
      </c>
      <c r="C133" t="s">
        <v>318</v>
      </c>
      <c r="J133" t="s">
        <v>74</v>
      </c>
      <c r="K133">
        <v>0</v>
      </c>
      <c r="N133" t="b">
        <v>0</v>
      </c>
      <c r="O133" t="b">
        <v>0</v>
      </c>
      <c r="P133" t="b">
        <v>0</v>
      </c>
      <c r="Q133">
        <v>1</v>
      </c>
      <c r="R133">
        <v>1</v>
      </c>
      <c r="S133">
        <v>1</v>
      </c>
      <c r="T133">
        <v>1</v>
      </c>
      <c r="V133" t="s">
        <v>154</v>
      </c>
      <c r="W133" t="s">
        <v>155</v>
      </c>
      <c r="X133" t="s">
        <v>319</v>
      </c>
      <c r="Y133">
        <v>42</v>
      </c>
      <c r="Z133">
        <v>42</v>
      </c>
      <c r="AA133">
        <v>6</v>
      </c>
      <c r="AB133">
        <v>6</v>
      </c>
      <c r="AC133">
        <v>10</v>
      </c>
    </row>
    <row r="134" spans="1:29">
      <c r="A134">
        <v>136</v>
      </c>
      <c r="B134" t="s">
        <v>50</v>
      </c>
      <c r="C134" t="s">
        <v>320</v>
      </c>
      <c r="J134" t="s">
        <v>74</v>
      </c>
      <c r="K134">
        <v>0</v>
      </c>
      <c r="N134" t="b">
        <v>0</v>
      </c>
      <c r="O134" t="b">
        <v>0</v>
      </c>
      <c r="P134" t="b">
        <v>0</v>
      </c>
      <c r="Q134">
        <v>1</v>
      </c>
      <c r="R134">
        <v>1</v>
      </c>
      <c r="S134">
        <v>1</v>
      </c>
      <c r="T134">
        <v>1</v>
      </c>
      <c r="V134" t="s">
        <v>154</v>
      </c>
      <c r="W134" t="s">
        <v>155</v>
      </c>
      <c r="X134" t="s">
        <v>321</v>
      </c>
      <c r="Y134">
        <v>42</v>
      </c>
      <c r="Z134">
        <v>42</v>
      </c>
      <c r="AA134">
        <v>7</v>
      </c>
      <c r="AB134">
        <v>7</v>
      </c>
      <c r="AC134">
        <v>10</v>
      </c>
    </row>
    <row r="135" spans="1:29">
      <c r="A135">
        <v>137</v>
      </c>
      <c r="B135" t="s">
        <v>50</v>
      </c>
      <c r="C135" t="s">
        <v>322</v>
      </c>
      <c r="J135" t="s">
        <v>74</v>
      </c>
      <c r="K135">
        <v>0</v>
      </c>
      <c r="N135" t="b">
        <v>0</v>
      </c>
      <c r="O135" t="b">
        <v>0</v>
      </c>
      <c r="P135" t="b">
        <v>0</v>
      </c>
      <c r="Q135">
        <v>1</v>
      </c>
      <c r="R135">
        <v>1</v>
      </c>
      <c r="S135">
        <v>1</v>
      </c>
      <c r="T135">
        <v>1</v>
      </c>
      <c r="V135" t="s">
        <v>154</v>
      </c>
      <c r="W135" t="s">
        <v>155</v>
      </c>
      <c r="X135" t="s">
        <v>323</v>
      </c>
      <c r="Y135">
        <v>42</v>
      </c>
      <c r="Z135">
        <v>42</v>
      </c>
      <c r="AA135">
        <v>8</v>
      </c>
      <c r="AB135">
        <v>8</v>
      </c>
      <c r="AC135">
        <v>10</v>
      </c>
    </row>
    <row r="136" spans="1:29">
      <c r="A136">
        <v>138</v>
      </c>
      <c r="B136" t="s">
        <v>50</v>
      </c>
      <c r="C136" t="s">
        <v>324</v>
      </c>
      <c r="J136" t="s">
        <v>74</v>
      </c>
      <c r="K136">
        <v>0</v>
      </c>
      <c r="N136" t="b">
        <v>0</v>
      </c>
      <c r="O136" t="b">
        <v>0</v>
      </c>
      <c r="P136" t="b">
        <v>0</v>
      </c>
      <c r="Q136">
        <v>1</v>
      </c>
      <c r="R136">
        <v>1</v>
      </c>
      <c r="S136">
        <v>1</v>
      </c>
      <c r="T136">
        <v>1</v>
      </c>
      <c r="V136" t="s">
        <v>154</v>
      </c>
      <c r="W136" t="s">
        <v>155</v>
      </c>
      <c r="X136" t="s">
        <v>325</v>
      </c>
      <c r="Y136">
        <v>42</v>
      </c>
      <c r="Z136">
        <v>42</v>
      </c>
      <c r="AA136">
        <v>9</v>
      </c>
      <c r="AB136">
        <v>9</v>
      </c>
      <c r="AC136">
        <v>10</v>
      </c>
    </row>
    <row r="137" spans="1:29">
      <c r="A137">
        <v>139</v>
      </c>
      <c r="B137" t="s">
        <v>50</v>
      </c>
      <c r="C137" t="s">
        <v>326</v>
      </c>
      <c r="J137" t="s">
        <v>74</v>
      </c>
      <c r="K137">
        <v>0</v>
      </c>
      <c r="N137" t="b">
        <v>0</v>
      </c>
      <c r="O137" t="b">
        <v>0</v>
      </c>
      <c r="P137" t="b">
        <v>0</v>
      </c>
      <c r="Q137">
        <v>1</v>
      </c>
      <c r="R137">
        <v>1</v>
      </c>
      <c r="S137">
        <v>1</v>
      </c>
      <c r="T137">
        <v>1</v>
      </c>
      <c r="V137" t="s">
        <v>154</v>
      </c>
      <c r="W137" t="s">
        <v>155</v>
      </c>
      <c r="X137" t="s">
        <v>327</v>
      </c>
      <c r="Y137">
        <v>42</v>
      </c>
      <c r="Z137">
        <v>42</v>
      </c>
      <c r="AA137">
        <v>10</v>
      </c>
      <c r="AB137">
        <v>10</v>
      </c>
      <c r="AC137">
        <v>10</v>
      </c>
    </row>
    <row r="138" spans="1:29">
      <c r="A138">
        <v>140</v>
      </c>
      <c r="B138" t="s">
        <v>50</v>
      </c>
      <c r="C138" t="s">
        <v>328</v>
      </c>
      <c r="J138" t="s">
        <v>74</v>
      </c>
      <c r="K138">
        <v>0</v>
      </c>
      <c r="N138" t="b">
        <v>0</v>
      </c>
      <c r="O138" t="b">
        <v>0</v>
      </c>
      <c r="P138" t="b">
        <v>0</v>
      </c>
      <c r="Q138">
        <v>1</v>
      </c>
      <c r="R138">
        <v>1</v>
      </c>
      <c r="S138">
        <v>1</v>
      </c>
      <c r="T138">
        <v>1</v>
      </c>
      <c r="V138" t="s">
        <v>154</v>
      </c>
      <c r="W138" t="s">
        <v>155</v>
      </c>
      <c r="X138" t="s">
        <v>329</v>
      </c>
      <c r="Y138">
        <v>42</v>
      </c>
      <c r="Z138">
        <v>42</v>
      </c>
      <c r="AA138">
        <v>11</v>
      </c>
      <c r="AB138">
        <v>11</v>
      </c>
      <c r="AC138">
        <v>10</v>
      </c>
    </row>
    <row r="139" spans="1:29">
      <c r="A139">
        <v>141</v>
      </c>
      <c r="B139" t="s">
        <v>50</v>
      </c>
      <c r="C139" t="s">
        <v>330</v>
      </c>
      <c r="J139" t="s">
        <v>74</v>
      </c>
      <c r="K139">
        <v>0</v>
      </c>
      <c r="N139" t="b">
        <v>0</v>
      </c>
      <c r="O139" t="b">
        <v>0</v>
      </c>
      <c r="P139" t="b">
        <v>0</v>
      </c>
      <c r="Q139">
        <v>1</v>
      </c>
      <c r="R139">
        <v>1</v>
      </c>
      <c r="S139">
        <v>1</v>
      </c>
      <c r="T139">
        <v>1</v>
      </c>
      <c r="V139" t="s">
        <v>154</v>
      </c>
      <c r="W139" t="s">
        <v>155</v>
      </c>
      <c r="X139" t="s">
        <v>331</v>
      </c>
      <c r="Y139">
        <v>43</v>
      </c>
      <c r="Z139">
        <v>43</v>
      </c>
      <c r="AA139">
        <v>3</v>
      </c>
      <c r="AB139">
        <v>3</v>
      </c>
      <c r="AC139">
        <v>10</v>
      </c>
    </row>
    <row r="140" spans="1:29">
      <c r="A140">
        <v>142</v>
      </c>
      <c r="B140" t="s">
        <v>50</v>
      </c>
      <c r="C140" t="s">
        <v>332</v>
      </c>
      <c r="J140" t="s">
        <v>74</v>
      </c>
      <c r="K140">
        <v>0</v>
      </c>
      <c r="N140" t="b">
        <v>0</v>
      </c>
      <c r="O140" t="b">
        <v>0</v>
      </c>
      <c r="P140" t="b">
        <v>0</v>
      </c>
      <c r="Q140">
        <v>1</v>
      </c>
      <c r="R140">
        <v>1</v>
      </c>
      <c r="S140">
        <v>1</v>
      </c>
      <c r="T140">
        <v>1</v>
      </c>
      <c r="V140" t="s">
        <v>154</v>
      </c>
      <c r="W140" t="s">
        <v>155</v>
      </c>
      <c r="X140" t="s">
        <v>333</v>
      </c>
      <c r="Y140">
        <v>43</v>
      </c>
      <c r="Z140">
        <v>43</v>
      </c>
      <c r="AA140">
        <v>4</v>
      </c>
      <c r="AB140">
        <v>4</v>
      </c>
      <c r="AC140">
        <v>10</v>
      </c>
    </row>
    <row r="141" spans="1:29">
      <c r="A141">
        <v>143</v>
      </c>
      <c r="B141" t="s">
        <v>50</v>
      </c>
      <c r="C141" t="s">
        <v>334</v>
      </c>
      <c r="J141" t="s">
        <v>74</v>
      </c>
      <c r="K141">
        <v>0</v>
      </c>
      <c r="N141" t="b">
        <v>0</v>
      </c>
      <c r="O141" t="b">
        <v>0</v>
      </c>
      <c r="P141" t="b">
        <v>0</v>
      </c>
      <c r="Q141">
        <v>1</v>
      </c>
      <c r="R141">
        <v>1</v>
      </c>
      <c r="S141">
        <v>1</v>
      </c>
      <c r="T141">
        <v>1</v>
      </c>
      <c r="V141" t="s">
        <v>154</v>
      </c>
      <c r="W141" t="s">
        <v>155</v>
      </c>
      <c r="X141" t="s">
        <v>335</v>
      </c>
      <c r="Y141">
        <v>43</v>
      </c>
      <c r="Z141">
        <v>43</v>
      </c>
      <c r="AA141">
        <v>5</v>
      </c>
      <c r="AB141">
        <v>5</v>
      </c>
      <c r="AC141">
        <v>10</v>
      </c>
    </row>
    <row r="142" spans="1:29">
      <c r="A142">
        <v>144</v>
      </c>
      <c r="B142" t="s">
        <v>50</v>
      </c>
      <c r="C142" t="s">
        <v>336</v>
      </c>
      <c r="J142" t="s">
        <v>74</v>
      </c>
      <c r="K142">
        <v>0</v>
      </c>
      <c r="N142" t="b">
        <v>0</v>
      </c>
      <c r="O142" t="b">
        <v>0</v>
      </c>
      <c r="P142" t="b">
        <v>0</v>
      </c>
      <c r="Q142">
        <v>1</v>
      </c>
      <c r="R142">
        <v>1</v>
      </c>
      <c r="S142">
        <v>1</v>
      </c>
      <c r="T142">
        <v>1</v>
      </c>
      <c r="V142" t="s">
        <v>154</v>
      </c>
      <c r="W142" t="s">
        <v>155</v>
      </c>
      <c r="X142" t="s">
        <v>337</v>
      </c>
      <c r="Y142">
        <v>43</v>
      </c>
      <c r="Z142">
        <v>43</v>
      </c>
      <c r="AA142">
        <v>6</v>
      </c>
      <c r="AB142">
        <v>6</v>
      </c>
      <c r="AC142">
        <v>10</v>
      </c>
    </row>
    <row r="143" spans="1:29">
      <c r="A143">
        <v>145</v>
      </c>
      <c r="B143" t="s">
        <v>50</v>
      </c>
      <c r="C143" t="s">
        <v>338</v>
      </c>
      <c r="J143" t="s">
        <v>74</v>
      </c>
      <c r="K143">
        <v>0</v>
      </c>
      <c r="N143" t="b">
        <v>0</v>
      </c>
      <c r="O143" t="b">
        <v>0</v>
      </c>
      <c r="P143" t="b">
        <v>0</v>
      </c>
      <c r="Q143">
        <v>1</v>
      </c>
      <c r="R143">
        <v>1</v>
      </c>
      <c r="S143">
        <v>1</v>
      </c>
      <c r="T143">
        <v>1</v>
      </c>
      <c r="V143" t="s">
        <v>154</v>
      </c>
      <c r="W143" t="s">
        <v>155</v>
      </c>
      <c r="X143" t="s">
        <v>339</v>
      </c>
      <c r="Y143">
        <v>43</v>
      </c>
      <c r="Z143">
        <v>43</v>
      </c>
      <c r="AA143">
        <v>7</v>
      </c>
      <c r="AB143">
        <v>7</v>
      </c>
      <c r="AC143">
        <v>10</v>
      </c>
    </row>
    <row r="144" spans="1:29">
      <c r="A144">
        <v>146</v>
      </c>
      <c r="B144" t="s">
        <v>50</v>
      </c>
      <c r="C144" t="s">
        <v>340</v>
      </c>
      <c r="J144" t="s">
        <v>74</v>
      </c>
      <c r="K144">
        <v>0</v>
      </c>
      <c r="N144" t="b">
        <v>0</v>
      </c>
      <c r="O144" t="b">
        <v>0</v>
      </c>
      <c r="P144" t="b">
        <v>0</v>
      </c>
      <c r="Q144">
        <v>1</v>
      </c>
      <c r="R144">
        <v>1</v>
      </c>
      <c r="S144">
        <v>1</v>
      </c>
      <c r="T144">
        <v>1</v>
      </c>
      <c r="V144" t="s">
        <v>154</v>
      </c>
      <c r="W144" t="s">
        <v>155</v>
      </c>
      <c r="X144" t="s">
        <v>341</v>
      </c>
      <c r="Y144">
        <v>43</v>
      </c>
      <c r="Z144">
        <v>43</v>
      </c>
      <c r="AA144">
        <v>8</v>
      </c>
      <c r="AB144">
        <v>8</v>
      </c>
      <c r="AC144">
        <v>10</v>
      </c>
    </row>
    <row r="145" spans="1:29">
      <c r="A145">
        <v>147</v>
      </c>
      <c r="B145" t="s">
        <v>50</v>
      </c>
      <c r="C145" t="s">
        <v>342</v>
      </c>
      <c r="J145" t="s">
        <v>74</v>
      </c>
      <c r="K145">
        <v>0</v>
      </c>
      <c r="N145" t="b">
        <v>0</v>
      </c>
      <c r="O145" t="b">
        <v>0</v>
      </c>
      <c r="P145" t="b">
        <v>0</v>
      </c>
      <c r="Q145">
        <v>1</v>
      </c>
      <c r="R145">
        <v>1</v>
      </c>
      <c r="S145">
        <v>1</v>
      </c>
      <c r="T145">
        <v>1</v>
      </c>
      <c r="V145" t="s">
        <v>154</v>
      </c>
      <c r="W145" t="s">
        <v>155</v>
      </c>
      <c r="X145" t="s">
        <v>343</v>
      </c>
      <c r="Y145">
        <v>43</v>
      </c>
      <c r="Z145">
        <v>43</v>
      </c>
      <c r="AA145">
        <v>9</v>
      </c>
      <c r="AB145">
        <v>9</v>
      </c>
      <c r="AC145">
        <v>10</v>
      </c>
    </row>
    <row r="146" spans="1:29">
      <c r="A146">
        <v>148</v>
      </c>
      <c r="B146" t="s">
        <v>50</v>
      </c>
      <c r="C146" t="s">
        <v>344</v>
      </c>
      <c r="J146" t="s">
        <v>74</v>
      </c>
      <c r="K146">
        <v>0</v>
      </c>
      <c r="N146" t="b">
        <v>0</v>
      </c>
      <c r="O146" t="b">
        <v>0</v>
      </c>
      <c r="P146" t="b">
        <v>0</v>
      </c>
      <c r="Q146">
        <v>1</v>
      </c>
      <c r="R146">
        <v>1</v>
      </c>
      <c r="S146">
        <v>1</v>
      </c>
      <c r="T146">
        <v>1</v>
      </c>
      <c r="V146" t="s">
        <v>154</v>
      </c>
      <c r="W146" t="s">
        <v>155</v>
      </c>
      <c r="X146" t="s">
        <v>345</v>
      </c>
      <c r="Y146">
        <v>43</v>
      </c>
      <c r="Z146">
        <v>43</v>
      </c>
      <c r="AA146">
        <v>10</v>
      </c>
      <c r="AB146">
        <v>10</v>
      </c>
      <c r="AC146">
        <v>10</v>
      </c>
    </row>
    <row r="147" spans="1:29">
      <c r="A147">
        <v>149</v>
      </c>
      <c r="B147" t="s">
        <v>50</v>
      </c>
      <c r="C147" t="s">
        <v>346</v>
      </c>
      <c r="J147" t="s">
        <v>74</v>
      </c>
      <c r="K147">
        <v>0</v>
      </c>
      <c r="N147" t="b">
        <v>0</v>
      </c>
      <c r="O147" t="b">
        <v>0</v>
      </c>
      <c r="P147" t="b">
        <v>0</v>
      </c>
      <c r="Q147">
        <v>1</v>
      </c>
      <c r="R147">
        <v>1</v>
      </c>
      <c r="S147">
        <v>1</v>
      </c>
      <c r="T147">
        <v>1</v>
      </c>
      <c r="V147" t="s">
        <v>154</v>
      </c>
      <c r="W147" t="s">
        <v>155</v>
      </c>
      <c r="X147" t="s">
        <v>347</v>
      </c>
      <c r="Y147">
        <v>43</v>
      </c>
      <c r="Z147">
        <v>43</v>
      </c>
      <c r="AA147">
        <v>11</v>
      </c>
      <c r="AB147">
        <v>11</v>
      </c>
      <c r="AC147">
        <v>10</v>
      </c>
    </row>
    <row r="148" spans="1:29">
      <c r="A148">
        <v>150</v>
      </c>
      <c r="B148" t="s">
        <v>50</v>
      </c>
      <c r="C148" t="s">
        <v>348</v>
      </c>
      <c r="J148" t="s">
        <v>74</v>
      </c>
      <c r="K148">
        <v>0</v>
      </c>
      <c r="N148" t="b">
        <v>0</v>
      </c>
      <c r="O148" t="b">
        <v>0</v>
      </c>
      <c r="P148" t="b">
        <v>0</v>
      </c>
      <c r="Q148">
        <v>1</v>
      </c>
      <c r="R148">
        <v>1</v>
      </c>
      <c r="S148">
        <v>1</v>
      </c>
      <c r="T148">
        <v>1</v>
      </c>
      <c r="V148" t="s">
        <v>154</v>
      </c>
      <c r="W148" t="s">
        <v>155</v>
      </c>
      <c r="X148" t="s">
        <v>150</v>
      </c>
      <c r="Y148">
        <v>44</v>
      </c>
      <c r="Z148">
        <v>44</v>
      </c>
      <c r="AA148">
        <v>3</v>
      </c>
      <c r="AB148">
        <v>3</v>
      </c>
      <c r="AC148">
        <v>10</v>
      </c>
    </row>
    <row r="149" spans="1:29">
      <c r="A149">
        <v>151</v>
      </c>
      <c r="B149" t="s">
        <v>50</v>
      </c>
      <c r="C149" t="s">
        <v>349</v>
      </c>
      <c r="J149" t="s">
        <v>74</v>
      </c>
      <c r="K149">
        <v>0</v>
      </c>
      <c r="N149" t="b">
        <v>0</v>
      </c>
      <c r="O149" t="b">
        <v>0</v>
      </c>
      <c r="P149" t="b">
        <v>0</v>
      </c>
      <c r="Q149">
        <v>1</v>
      </c>
      <c r="R149">
        <v>1</v>
      </c>
      <c r="S149">
        <v>1</v>
      </c>
      <c r="T149">
        <v>1</v>
      </c>
      <c r="V149" t="s">
        <v>154</v>
      </c>
      <c r="W149" t="s">
        <v>155</v>
      </c>
      <c r="X149" t="s">
        <v>350</v>
      </c>
      <c r="Y149">
        <v>44</v>
      </c>
      <c r="Z149">
        <v>44</v>
      </c>
      <c r="AA149">
        <v>4</v>
      </c>
      <c r="AB149">
        <v>4</v>
      </c>
      <c r="AC149">
        <v>10</v>
      </c>
    </row>
    <row r="150" spans="1:29">
      <c r="A150">
        <v>152</v>
      </c>
      <c r="B150" t="s">
        <v>50</v>
      </c>
      <c r="C150" t="s">
        <v>351</v>
      </c>
      <c r="J150" t="s">
        <v>74</v>
      </c>
      <c r="K150">
        <v>0</v>
      </c>
      <c r="N150" t="b">
        <v>0</v>
      </c>
      <c r="O150" t="b">
        <v>0</v>
      </c>
      <c r="P150" t="b">
        <v>0</v>
      </c>
      <c r="Q150">
        <v>1</v>
      </c>
      <c r="R150">
        <v>1</v>
      </c>
      <c r="S150">
        <v>1</v>
      </c>
      <c r="T150">
        <v>1</v>
      </c>
      <c r="V150" t="s">
        <v>154</v>
      </c>
      <c r="W150" t="s">
        <v>155</v>
      </c>
      <c r="X150" t="s">
        <v>352</v>
      </c>
      <c r="Y150">
        <v>44</v>
      </c>
      <c r="Z150">
        <v>44</v>
      </c>
      <c r="AA150">
        <v>5</v>
      </c>
      <c r="AB150">
        <v>5</v>
      </c>
      <c r="AC150">
        <v>10</v>
      </c>
    </row>
    <row r="151" spans="1:29">
      <c r="A151">
        <v>153</v>
      </c>
      <c r="B151" t="s">
        <v>50</v>
      </c>
      <c r="C151" t="s">
        <v>353</v>
      </c>
      <c r="J151" t="s">
        <v>74</v>
      </c>
      <c r="K151">
        <v>0</v>
      </c>
      <c r="N151" t="b">
        <v>0</v>
      </c>
      <c r="O151" t="b">
        <v>0</v>
      </c>
      <c r="P151" t="b">
        <v>0</v>
      </c>
      <c r="Q151">
        <v>1</v>
      </c>
      <c r="R151">
        <v>1</v>
      </c>
      <c r="S151">
        <v>1</v>
      </c>
      <c r="T151">
        <v>1</v>
      </c>
      <c r="V151" t="s">
        <v>154</v>
      </c>
      <c r="W151" t="s">
        <v>155</v>
      </c>
      <c r="X151" t="s">
        <v>354</v>
      </c>
      <c r="Y151">
        <v>44</v>
      </c>
      <c r="Z151">
        <v>44</v>
      </c>
      <c r="AA151">
        <v>6</v>
      </c>
      <c r="AB151">
        <v>6</v>
      </c>
      <c r="AC151">
        <v>10</v>
      </c>
    </row>
    <row r="152" spans="1:29">
      <c r="A152">
        <v>154</v>
      </c>
      <c r="B152" t="s">
        <v>50</v>
      </c>
      <c r="C152" t="s">
        <v>355</v>
      </c>
      <c r="J152" t="s">
        <v>74</v>
      </c>
      <c r="K152">
        <v>0</v>
      </c>
      <c r="N152" t="b">
        <v>0</v>
      </c>
      <c r="O152" t="b">
        <v>0</v>
      </c>
      <c r="P152" t="b">
        <v>0</v>
      </c>
      <c r="Q152">
        <v>1</v>
      </c>
      <c r="R152">
        <v>1</v>
      </c>
      <c r="S152">
        <v>1</v>
      </c>
      <c r="T152">
        <v>1</v>
      </c>
      <c r="V152" t="s">
        <v>154</v>
      </c>
      <c r="W152" t="s">
        <v>155</v>
      </c>
      <c r="X152" t="s">
        <v>356</v>
      </c>
      <c r="Y152">
        <v>44</v>
      </c>
      <c r="Z152">
        <v>44</v>
      </c>
      <c r="AA152">
        <v>7</v>
      </c>
      <c r="AB152">
        <v>7</v>
      </c>
      <c r="AC152">
        <v>10</v>
      </c>
    </row>
    <row r="153" spans="1:29">
      <c r="A153">
        <v>155</v>
      </c>
      <c r="B153" t="s">
        <v>50</v>
      </c>
      <c r="C153" t="s">
        <v>357</v>
      </c>
      <c r="J153" t="s">
        <v>74</v>
      </c>
      <c r="K153">
        <v>0</v>
      </c>
      <c r="N153" t="b">
        <v>0</v>
      </c>
      <c r="O153" t="b">
        <v>0</v>
      </c>
      <c r="P153" t="b">
        <v>0</v>
      </c>
      <c r="Q153">
        <v>1</v>
      </c>
      <c r="R153">
        <v>1</v>
      </c>
      <c r="S153">
        <v>1</v>
      </c>
      <c r="T153">
        <v>1</v>
      </c>
      <c r="V153" t="s">
        <v>154</v>
      </c>
      <c r="W153" t="s">
        <v>155</v>
      </c>
      <c r="X153" t="s">
        <v>358</v>
      </c>
      <c r="Y153">
        <v>44</v>
      </c>
      <c r="Z153">
        <v>44</v>
      </c>
      <c r="AA153">
        <v>8</v>
      </c>
      <c r="AB153">
        <v>8</v>
      </c>
      <c r="AC153">
        <v>10</v>
      </c>
    </row>
    <row r="154" spans="1:29">
      <c r="A154">
        <v>156</v>
      </c>
      <c r="B154" t="s">
        <v>50</v>
      </c>
      <c r="C154" t="s">
        <v>359</v>
      </c>
      <c r="J154" t="s">
        <v>74</v>
      </c>
      <c r="K154">
        <v>0</v>
      </c>
      <c r="N154" t="b">
        <v>0</v>
      </c>
      <c r="O154" t="b">
        <v>0</v>
      </c>
      <c r="P154" t="b">
        <v>0</v>
      </c>
      <c r="Q154">
        <v>1</v>
      </c>
      <c r="R154">
        <v>1</v>
      </c>
      <c r="S154">
        <v>1</v>
      </c>
      <c r="T154">
        <v>1</v>
      </c>
      <c r="V154" t="s">
        <v>154</v>
      </c>
      <c r="W154" t="s">
        <v>155</v>
      </c>
      <c r="X154" t="s">
        <v>360</v>
      </c>
      <c r="Y154">
        <v>44</v>
      </c>
      <c r="Z154">
        <v>44</v>
      </c>
      <c r="AA154">
        <v>9</v>
      </c>
      <c r="AB154">
        <v>9</v>
      </c>
      <c r="AC154">
        <v>10</v>
      </c>
    </row>
    <row r="155" spans="1:29">
      <c r="A155">
        <v>157</v>
      </c>
      <c r="B155" t="s">
        <v>50</v>
      </c>
      <c r="C155" t="s">
        <v>361</v>
      </c>
      <c r="J155" t="s">
        <v>74</v>
      </c>
      <c r="K155">
        <v>0</v>
      </c>
      <c r="N155" t="b">
        <v>0</v>
      </c>
      <c r="O155" t="b">
        <v>0</v>
      </c>
      <c r="P155" t="b">
        <v>0</v>
      </c>
      <c r="Q155">
        <v>1</v>
      </c>
      <c r="R155">
        <v>1</v>
      </c>
      <c r="S155">
        <v>1</v>
      </c>
      <c r="T155">
        <v>1</v>
      </c>
      <c r="V155" t="s">
        <v>154</v>
      </c>
      <c r="W155" t="s">
        <v>155</v>
      </c>
      <c r="X155" t="s">
        <v>362</v>
      </c>
      <c r="Y155">
        <v>44</v>
      </c>
      <c r="Z155">
        <v>44</v>
      </c>
      <c r="AA155">
        <v>10</v>
      </c>
      <c r="AB155">
        <v>10</v>
      </c>
      <c r="AC155">
        <v>10</v>
      </c>
    </row>
    <row r="156" spans="1:29">
      <c r="A156">
        <v>158</v>
      </c>
      <c r="B156" t="s">
        <v>50</v>
      </c>
      <c r="C156" t="s">
        <v>363</v>
      </c>
      <c r="J156" t="s">
        <v>74</v>
      </c>
      <c r="K156">
        <v>0</v>
      </c>
      <c r="N156" t="b">
        <v>0</v>
      </c>
      <c r="O156" t="b">
        <v>0</v>
      </c>
      <c r="P156" t="b">
        <v>0</v>
      </c>
      <c r="Q156">
        <v>1</v>
      </c>
      <c r="R156">
        <v>1</v>
      </c>
      <c r="S156">
        <v>1</v>
      </c>
      <c r="T156">
        <v>1</v>
      </c>
      <c r="V156" t="s">
        <v>154</v>
      </c>
      <c r="W156" t="s">
        <v>155</v>
      </c>
      <c r="X156" t="s">
        <v>364</v>
      </c>
      <c r="Y156">
        <v>44</v>
      </c>
      <c r="Z156">
        <v>44</v>
      </c>
      <c r="AA156">
        <v>11</v>
      </c>
      <c r="AB156">
        <v>11</v>
      </c>
      <c r="AC156">
        <v>10</v>
      </c>
    </row>
    <row r="157" spans="1:29">
      <c r="A157">
        <v>159</v>
      </c>
      <c r="B157" t="s">
        <v>50</v>
      </c>
      <c r="C157" t="s">
        <v>365</v>
      </c>
      <c r="J157" t="s">
        <v>74</v>
      </c>
      <c r="K157">
        <v>0</v>
      </c>
      <c r="N157" t="b">
        <v>0</v>
      </c>
      <c r="O157" t="b">
        <v>0</v>
      </c>
      <c r="P157" t="b">
        <v>0</v>
      </c>
      <c r="Q157">
        <v>1</v>
      </c>
      <c r="R157">
        <v>1</v>
      </c>
      <c r="S157">
        <v>1</v>
      </c>
      <c r="T157">
        <v>1</v>
      </c>
      <c r="V157" t="s">
        <v>154</v>
      </c>
      <c r="W157" t="s">
        <v>155</v>
      </c>
      <c r="X157" t="s">
        <v>366</v>
      </c>
      <c r="Y157">
        <v>45</v>
      </c>
      <c r="Z157">
        <v>45</v>
      </c>
      <c r="AA157">
        <v>3</v>
      </c>
      <c r="AB157">
        <v>3</v>
      </c>
      <c r="AC157">
        <v>10</v>
      </c>
    </row>
    <row r="158" spans="1:29">
      <c r="A158">
        <v>160</v>
      </c>
      <c r="B158" t="s">
        <v>50</v>
      </c>
      <c r="C158" t="s">
        <v>367</v>
      </c>
      <c r="J158" t="s">
        <v>74</v>
      </c>
      <c r="K158">
        <v>0</v>
      </c>
      <c r="N158" t="b">
        <v>0</v>
      </c>
      <c r="O158" t="b">
        <v>0</v>
      </c>
      <c r="P158" t="b">
        <v>0</v>
      </c>
      <c r="Q158">
        <v>1</v>
      </c>
      <c r="R158">
        <v>1</v>
      </c>
      <c r="S158">
        <v>1</v>
      </c>
      <c r="T158">
        <v>1</v>
      </c>
      <c r="V158" t="s">
        <v>154</v>
      </c>
      <c r="W158" t="s">
        <v>155</v>
      </c>
      <c r="X158" t="s">
        <v>368</v>
      </c>
      <c r="Y158">
        <v>45</v>
      </c>
      <c r="Z158">
        <v>45</v>
      </c>
      <c r="AA158">
        <v>4</v>
      </c>
      <c r="AB158">
        <v>4</v>
      </c>
      <c r="AC158">
        <v>10</v>
      </c>
    </row>
    <row r="159" spans="1:29">
      <c r="A159">
        <v>161</v>
      </c>
      <c r="B159" t="s">
        <v>50</v>
      </c>
      <c r="C159" t="s">
        <v>369</v>
      </c>
      <c r="J159" t="s">
        <v>74</v>
      </c>
      <c r="K159">
        <v>0</v>
      </c>
      <c r="N159" t="b">
        <v>0</v>
      </c>
      <c r="O159" t="b">
        <v>0</v>
      </c>
      <c r="P159" t="b">
        <v>0</v>
      </c>
      <c r="Q159">
        <v>1</v>
      </c>
      <c r="R159">
        <v>1</v>
      </c>
      <c r="S159">
        <v>1</v>
      </c>
      <c r="T159">
        <v>1</v>
      </c>
      <c r="V159" t="s">
        <v>154</v>
      </c>
      <c r="W159" t="s">
        <v>155</v>
      </c>
      <c r="X159" t="s">
        <v>370</v>
      </c>
      <c r="Y159">
        <v>45</v>
      </c>
      <c r="Z159">
        <v>45</v>
      </c>
      <c r="AA159">
        <v>5</v>
      </c>
      <c r="AB159">
        <v>5</v>
      </c>
      <c r="AC159">
        <v>10</v>
      </c>
    </row>
    <row r="160" spans="1:29">
      <c r="A160">
        <v>162</v>
      </c>
      <c r="B160" t="s">
        <v>50</v>
      </c>
      <c r="C160" t="s">
        <v>371</v>
      </c>
      <c r="J160" t="s">
        <v>74</v>
      </c>
      <c r="K160">
        <v>0</v>
      </c>
      <c r="N160" t="b">
        <v>0</v>
      </c>
      <c r="O160" t="b">
        <v>0</v>
      </c>
      <c r="P160" t="b">
        <v>0</v>
      </c>
      <c r="Q160">
        <v>1</v>
      </c>
      <c r="R160">
        <v>1</v>
      </c>
      <c r="S160">
        <v>1</v>
      </c>
      <c r="T160">
        <v>1</v>
      </c>
      <c r="V160" t="s">
        <v>154</v>
      </c>
      <c r="W160" t="s">
        <v>155</v>
      </c>
      <c r="X160" t="s">
        <v>372</v>
      </c>
      <c r="Y160">
        <v>45</v>
      </c>
      <c r="Z160">
        <v>45</v>
      </c>
      <c r="AA160">
        <v>6</v>
      </c>
      <c r="AB160">
        <v>6</v>
      </c>
      <c r="AC160">
        <v>10</v>
      </c>
    </row>
    <row r="161" spans="1:29">
      <c r="A161">
        <v>163</v>
      </c>
      <c r="B161" t="s">
        <v>50</v>
      </c>
      <c r="C161" t="s">
        <v>373</v>
      </c>
      <c r="J161" t="s">
        <v>74</v>
      </c>
      <c r="K161">
        <v>0</v>
      </c>
      <c r="N161" t="b">
        <v>0</v>
      </c>
      <c r="O161" t="b">
        <v>0</v>
      </c>
      <c r="P161" t="b">
        <v>0</v>
      </c>
      <c r="Q161">
        <v>1</v>
      </c>
      <c r="R161">
        <v>1</v>
      </c>
      <c r="S161">
        <v>1</v>
      </c>
      <c r="T161">
        <v>1</v>
      </c>
      <c r="V161" t="s">
        <v>154</v>
      </c>
      <c r="W161" t="s">
        <v>155</v>
      </c>
      <c r="X161" t="s">
        <v>374</v>
      </c>
      <c r="Y161">
        <v>45</v>
      </c>
      <c r="Z161">
        <v>45</v>
      </c>
      <c r="AA161">
        <v>7</v>
      </c>
      <c r="AB161">
        <v>7</v>
      </c>
      <c r="AC161">
        <v>10</v>
      </c>
    </row>
    <row r="162" spans="1:29">
      <c r="A162">
        <v>164</v>
      </c>
      <c r="B162" t="s">
        <v>50</v>
      </c>
      <c r="C162" t="s">
        <v>375</v>
      </c>
      <c r="J162" t="s">
        <v>74</v>
      </c>
      <c r="K162">
        <v>0</v>
      </c>
      <c r="N162" t="b">
        <v>0</v>
      </c>
      <c r="O162" t="b">
        <v>0</v>
      </c>
      <c r="P162" t="b">
        <v>0</v>
      </c>
      <c r="Q162">
        <v>1</v>
      </c>
      <c r="R162">
        <v>1</v>
      </c>
      <c r="S162">
        <v>1</v>
      </c>
      <c r="T162">
        <v>1</v>
      </c>
      <c r="V162" t="s">
        <v>154</v>
      </c>
      <c r="W162" t="s">
        <v>155</v>
      </c>
      <c r="X162" t="s">
        <v>376</v>
      </c>
      <c r="Y162">
        <v>45</v>
      </c>
      <c r="Z162">
        <v>45</v>
      </c>
      <c r="AA162">
        <v>8</v>
      </c>
      <c r="AB162">
        <v>8</v>
      </c>
      <c r="AC162">
        <v>10</v>
      </c>
    </row>
    <row r="163" spans="1:29">
      <c r="A163">
        <v>165</v>
      </c>
      <c r="B163" t="s">
        <v>50</v>
      </c>
      <c r="C163" t="s">
        <v>377</v>
      </c>
      <c r="J163" t="s">
        <v>74</v>
      </c>
      <c r="K163">
        <v>0</v>
      </c>
      <c r="N163" t="b">
        <v>0</v>
      </c>
      <c r="O163" t="b">
        <v>0</v>
      </c>
      <c r="P163" t="b">
        <v>0</v>
      </c>
      <c r="Q163">
        <v>1</v>
      </c>
      <c r="R163">
        <v>1</v>
      </c>
      <c r="S163">
        <v>1</v>
      </c>
      <c r="T163">
        <v>1</v>
      </c>
      <c r="V163" t="s">
        <v>154</v>
      </c>
      <c r="W163" t="s">
        <v>155</v>
      </c>
      <c r="X163" t="s">
        <v>378</v>
      </c>
      <c r="Y163">
        <v>45</v>
      </c>
      <c r="Z163">
        <v>45</v>
      </c>
      <c r="AA163">
        <v>9</v>
      </c>
      <c r="AB163">
        <v>9</v>
      </c>
      <c r="AC163">
        <v>10</v>
      </c>
    </row>
    <row r="164" spans="1:29">
      <c r="A164">
        <v>166</v>
      </c>
      <c r="B164" t="s">
        <v>50</v>
      </c>
      <c r="C164" t="s">
        <v>379</v>
      </c>
      <c r="J164" t="s">
        <v>74</v>
      </c>
      <c r="K164">
        <v>0</v>
      </c>
      <c r="N164" t="b">
        <v>0</v>
      </c>
      <c r="O164" t="b">
        <v>0</v>
      </c>
      <c r="P164" t="b">
        <v>0</v>
      </c>
      <c r="Q164">
        <v>1</v>
      </c>
      <c r="R164">
        <v>1</v>
      </c>
      <c r="S164">
        <v>1</v>
      </c>
      <c r="T164">
        <v>1</v>
      </c>
      <c r="V164" t="s">
        <v>154</v>
      </c>
      <c r="W164" t="s">
        <v>155</v>
      </c>
      <c r="X164" t="s">
        <v>380</v>
      </c>
      <c r="Y164">
        <v>45</v>
      </c>
      <c r="Z164">
        <v>45</v>
      </c>
      <c r="AA164">
        <v>10</v>
      </c>
      <c r="AB164">
        <v>10</v>
      </c>
      <c r="AC164">
        <v>10</v>
      </c>
    </row>
    <row r="165" spans="1:29">
      <c r="A165">
        <v>167</v>
      </c>
      <c r="B165" t="s">
        <v>50</v>
      </c>
      <c r="C165" t="s">
        <v>381</v>
      </c>
      <c r="J165" t="s">
        <v>74</v>
      </c>
      <c r="K165">
        <v>0</v>
      </c>
      <c r="N165" t="b">
        <v>0</v>
      </c>
      <c r="O165" t="b">
        <v>0</v>
      </c>
      <c r="P165" t="b">
        <v>0</v>
      </c>
      <c r="Q165">
        <v>1</v>
      </c>
      <c r="R165">
        <v>1</v>
      </c>
      <c r="S165">
        <v>1</v>
      </c>
      <c r="T165">
        <v>1</v>
      </c>
      <c r="V165" t="s">
        <v>154</v>
      </c>
      <c r="W165" t="s">
        <v>155</v>
      </c>
      <c r="X165" t="s">
        <v>382</v>
      </c>
      <c r="Y165">
        <v>45</v>
      </c>
      <c r="Z165">
        <v>45</v>
      </c>
      <c r="AA165">
        <v>11</v>
      </c>
      <c r="AB165">
        <v>11</v>
      </c>
      <c r="AC165">
        <v>10</v>
      </c>
    </row>
    <row r="166" spans="1:29">
      <c r="A166">
        <v>168</v>
      </c>
      <c r="B166" t="s">
        <v>50</v>
      </c>
      <c r="C166" t="s">
        <v>383</v>
      </c>
      <c r="J166" t="s">
        <v>74</v>
      </c>
      <c r="K166">
        <v>0</v>
      </c>
      <c r="N166" t="b">
        <v>0</v>
      </c>
      <c r="O166" t="b">
        <v>0</v>
      </c>
      <c r="P166" t="b">
        <v>0</v>
      </c>
      <c r="Q166">
        <v>1</v>
      </c>
      <c r="R166">
        <v>1</v>
      </c>
      <c r="S166">
        <v>1</v>
      </c>
      <c r="T166">
        <v>1</v>
      </c>
      <c r="V166" t="s">
        <v>154</v>
      </c>
      <c r="W166" t="s">
        <v>155</v>
      </c>
      <c r="X166" t="s">
        <v>384</v>
      </c>
      <c r="Y166">
        <v>46</v>
      </c>
      <c r="Z166">
        <v>46</v>
      </c>
      <c r="AA166">
        <v>3</v>
      </c>
      <c r="AB166">
        <v>3</v>
      </c>
      <c r="AC166">
        <v>10</v>
      </c>
    </row>
    <row r="167" spans="1:29">
      <c r="A167">
        <v>169</v>
      </c>
      <c r="B167" t="s">
        <v>50</v>
      </c>
      <c r="C167" t="s">
        <v>385</v>
      </c>
      <c r="J167" t="s">
        <v>74</v>
      </c>
      <c r="K167">
        <v>0</v>
      </c>
      <c r="N167" t="b">
        <v>0</v>
      </c>
      <c r="O167" t="b">
        <v>0</v>
      </c>
      <c r="P167" t="b">
        <v>0</v>
      </c>
      <c r="Q167">
        <v>1</v>
      </c>
      <c r="R167">
        <v>1</v>
      </c>
      <c r="S167">
        <v>1</v>
      </c>
      <c r="T167">
        <v>1</v>
      </c>
      <c r="V167" t="s">
        <v>154</v>
      </c>
      <c r="W167" t="s">
        <v>155</v>
      </c>
      <c r="X167" t="s">
        <v>386</v>
      </c>
      <c r="Y167">
        <v>46</v>
      </c>
      <c r="Z167">
        <v>46</v>
      </c>
      <c r="AA167">
        <v>4</v>
      </c>
      <c r="AB167">
        <v>4</v>
      </c>
      <c r="AC167">
        <v>10</v>
      </c>
    </row>
    <row r="168" spans="1:29">
      <c r="A168">
        <v>170</v>
      </c>
      <c r="B168" t="s">
        <v>50</v>
      </c>
      <c r="C168" t="s">
        <v>387</v>
      </c>
      <c r="J168" t="s">
        <v>74</v>
      </c>
      <c r="K168">
        <v>0</v>
      </c>
      <c r="N168" t="b">
        <v>0</v>
      </c>
      <c r="O168" t="b">
        <v>0</v>
      </c>
      <c r="P168" t="b">
        <v>0</v>
      </c>
      <c r="Q168">
        <v>1</v>
      </c>
      <c r="R168">
        <v>1</v>
      </c>
      <c r="S168">
        <v>1</v>
      </c>
      <c r="T168">
        <v>1</v>
      </c>
      <c r="V168" t="s">
        <v>154</v>
      </c>
      <c r="W168" t="s">
        <v>155</v>
      </c>
      <c r="X168" t="s">
        <v>388</v>
      </c>
      <c r="Y168">
        <v>46</v>
      </c>
      <c r="Z168">
        <v>46</v>
      </c>
      <c r="AA168">
        <v>5</v>
      </c>
      <c r="AB168">
        <v>5</v>
      </c>
      <c r="AC168">
        <v>10</v>
      </c>
    </row>
    <row r="169" spans="1:29">
      <c r="A169">
        <v>171</v>
      </c>
      <c r="B169" t="s">
        <v>50</v>
      </c>
      <c r="C169" t="s">
        <v>389</v>
      </c>
      <c r="J169" t="s">
        <v>74</v>
      </c>
      <c r="K169">
        <v>0</v>
      </c>
      <c r="N169" t="b">
        <v>0</v>
      </c>
      <c r="O169" t="b">
        <v>0</v>
      </c>
      <c r="P169" t="b">
        <v>0</v>
      </c>
      <c r="Q169">
        <v>1</v>
      </c>
      <c r="R169">
        <v>1</v>
      </c>
      <c r="S169">
        <v>1</v>
      </c>
      <c r="T169">
        <v>1</v>
      </c>
      <c r="V169" t="s">
        <v>154</v>
      </c>
      <c r="W169" t="s">
        <v>155</v>
      </c>
      <c r="X169" t="s">
        <v>390</v>
      </c>
      <c r="Y169">
        <v>46</v>
      </c>
      <c r="Z169">
        <v>46</v>
      </c>
      <c r="AA169">
        <v>6</v>
      </c>
      <c r="AB169">
        <v>6</v>
      </c>
      <c r="AC169">
        <v>10</v>
      </c>
    </row>
    <row r="170" spans="1:29">
      <c r="A170">
        <v>172</v>
      </c>
      <c r="B170" t="s">
        <v>50</v>
      </c>
      <c r="C170" t="s">
        <v>391</v>
      </c>
      <c r="J170" t="s">
        <v>74</v>
      </c>
      <c r="K170">
        <v>0</v>
      </c>
      <c r="N170" t="b">
        <v>0</v>
      </c>
      <c r="O170" t="b">
        <v>0</v>
      </c>
      <c r="P170" t="b">
        <v>0</v>
      </c>
      <c r="Q170">
        <v>1</v>
      </c>
      <c r="R170">
        <v>1</v>
      </c>
      <c r="S170">
        <v>1</v>
      </c>
      <c r="T170">
        <v>1</v>
      </c>
      <c r="V170" t="s">
        <v>154</v>
      </c>
      <c r="W170" t="s">
        <v>155</v>
      </c>
      <c r="X170" t="s">
        <v>392</v>
      </c>
      <c r="Y170">
        <v>46</v>
      </c>
      <c r="Z170">
        <v>46</v>
      </c>
      <c r="AA170">
        <v>7</v>
      </c>
      <c r="AB170">
        <v>7</v>
      </c>
      <c r="AC170">
        <v>10</v>
      </c>
    </row>
    <row r="171" spans="1:29">
      <c r="A171">
        <v>173</v>
      </c>
      <c r="B171" t="s">
        <v>50</v>
      </c>
      <c r="C171" t="s">
        <v>393</v>
      </c>
      <c r="J171" t="s">
        <v>74</v>
      </c>
      <c r="K171">
        <v>0</v>
      </c>
      <c r="N171" t="b">
        <v>0</v>
      </c>
      <c r="O171" t="b">
        <v>0</v>
      </c>
      <c r="P171" t="b">
        <v>0</v>
      </c>
      <c r="Q171">
        <v>1</v>
      </c>
      <c r="R171">
        <v>1</v>
      </c>
      <c r="S171">
        <v>1</v>
      </c>
      <c r="T171">
        <v>1</v>
      </c>
      <c r="V171" t="s">
        <v>154</v>
      </c>
      <c r="W171" t="s">
        <v>155</v>
      </c>
      <c r="X171" t="s">
        <v>394</v>
      </c>
      <c r="Y171">
        <v>46</v>
      </c>
      <c r="Z171">
        <v>46</v>
      </c>
      <c r="AA171">
        <v>8</v>
      </c>
      <c r="AB171">
        <v>8</v>
      </c>
      <c r="AC171">
        <v>10</v>
      </c>
    </row>
    <row r="172" spans="1:29">
      <c r="A172">
        <v>174</v>
      </c>
      <c r="B172" t="s">
        <v>50</v>
      </c>
      <c r="C172" t="s">
        <v>395</v>
      </c>
      <c r="J172" t="s">
        <v>74</v>
      </c>
      <c r="K172">
        <v>0</v>
      </c>
      <c r="N172" t="b">
        <v>0</v>
      </c>
      <c r="O172" t="b">
        <v>0</v>
      </c>
      <c r="P172" t="b">
        <v>0</v>
      </c>
      <c r="Q172">
        <v>1</v>
      </c>
      <c r="R172">
        <v>1</v>
      </c>
      <c r="S172">
        <v>1</v>
      </c>
      <c r="T172">
        <v>1</v>
      </c>
      <c r="V172" t="s">
        <v>154</v>
      </c>
      <c r="W172" t="s">
        <v>155</v>
      </c>
      <c r="X172" t="s">
        <v>396</v>
      </c>
      <c r="Y172">
        <v>46</v>
      </c>
      <c r="Z172">
        <v>46</v>
      </c>
      <c r="AA172">
        <v>9</v>
      </c>
      <c r="AB172">
        <v>9</v>
      </c>
      <c r="AC172">
        <v>10</v>
      </c>
    </row>
    <row r="173" spans="1:29">
      <c r="A173">
        <v>175</v>
      </c>
      <c r="B173" t="s">
        <v>50</v>
      </c>
      <c r="C173" t="s">
        <v>397</v>
      </c>
      <c r="J173" t="s">
        <v>74</v>
      </c>
      <c r="K173">
        <v>0</v>
      </c>
      <c r="N173" t="b">
        <v>0</v>
      </c>
      <c r="O173" t="b">
        <v>0</v>
      </c>
      <c r="P173" t="b">
        <v>0</v>
      </c>
      <c r="Q173">
        <v>1</v>
      </c>
      <c r="R173">
        <v>1</v>
      </c>
      <c r="S173">
        <v>1</v>
      </c>
      <c r="T173">
        <v>1</v>
      </c>
      <c r="V173" t="s">
        <v>154</v>
      </c>
      <c r="W173" t="s">
        <v>155</v>
      </c>
      <c r="X173" t="s">
        <v>398</v>
      </c>
      <c r="Y173">
        <v>46</v>
      </c>
      <c r="Z173">
        <v>46</v>
      </c>
      <c r="AA173">
        <v>10</v>
      </c>
      <c r="AB173">
        <v>10</v>
      </c>
      <c r="AC173">
        <v>10</v>
      </c>
    </row>
    <row r="174" spans="1:29">
      <c r="A174">
        <v>176</v>
      </c>
      <c r="B174" t="s">
        <v>50</v>
      </c>
      <c r="C174" t="s">
        <v>399</v>
      </c>
      <c r="J174" t="s">
        <v>74</v>
      </c>
      <c r="K174">
        <v>0</v>
      </c>
      <c r="N174" t="b">
        <v>0</v>
      </c>
      <c r="O174" t="b">
        <v>0</v>
      </c>
      <c r="P174" t="b">
        <v>0</v>
      </c>
      <c r="Q174">
        <v>1</v>
      </c>
      <c r="R174">
        <v>1</v>
      </c>
      <c r="S174">
        <v>1</v>
      </c>
      <c r="T174">
        <v>1</v>
      </c>
      <c r="V174" t="s">
        <v>154</v>
      </c>
      <c r="W174" t="s">
        <v>155</v>
      </c>
      <c r="X174" t="s">
        <v>400</v>
      </c>
      <c r="Y174">
        <v>46</v>
      </c>
      <c r="Z174">
        <v>46</v>
      </c>
      <c r="AA174">
        <v>11</v>
      </c>
      <c r="AB174">
        <v>11</v>
      </c>
      <c r="AC174">
        <v>10</v>
      </c>
    </row>
    <row r="175" spans="1:29">
      <c r="A175">
        <v>177</v>
      </c>
      <c r="B175" t="s">
        <v>50</v>
      </c>
      <c r="C175" t="s">
        <v>401</v>
      </c>
      <c r="J175" t="s">
        <v>74</v>
      </c>
      <c r="K175">
        <v>0</v>
      </c>
      <c r="N175" t="b">
        <v>0</v>
      </c>
      <c r="O175" t="b">
        <v>0</v>
      </c>
      <c r="P175" t="b">
        <v>0</v>
      </c>
      <c r="Q175">
        <v>1</v>
      </c>
      <c r="R175">
        <v>1</v>
      </c>
      <c r="S175">
        <v>1</v>
      </c>
      <c r="T175">
        <v>1</v>
      </c>
      <c r="V175" t="s">
        <v>154</v>
      </c>
      <c r="W175" t="s">
        <v>155</v>
      </c>
      <c r="X175" t="s">
        <v>402</v>
      </c>
      <c r="Y175">
        <v>47</v>
      </c>
      <c r="Z175">
        <v>47</v>
      </c>
      <c r="AA175">
        <v>3</v>
      </c>
      <c r="AB175">
        <v>3</v>
      </c>
      <c r="AC175">
        <v>10</v>
      </c>
    </row>
    <row r="176" spans="1:29">
      <c r="A176">
        <v>178</v>
      </c>
      <c r="B176" t="s">
        <v>50</v>
      </c>
      <c r="C176" t="s">
        <v>403</v>
      </c>
      <c r="J176" t="s">
        <v>74</v>
      </c>
      <c r="K176">
        <v>0</v>
      </c>
      <c r="N176" t="b">
        <v>0</v>
      </c>
      <c r="O176" t="b">
        <v>0</v>
      </c>
      <c r="P176" t="b">
        <v>0</v>
      </c>
      <c r="Q176">
        <v>1</v>
      </c>
      <c r="R176">
        <v>1</v>
      </c>
      <c r="S176">
        <v>1</v>
      </c>
      <c r="T176">
        <v>1</v>
      </c>
      <c r="V176" t="s">
        <v>154</v>
      </c>
      <c r="W176" t="s">
        <v>155</v>
      </c>
      <c r="X176" t="s">
        <v>404</v>
      </c>
      <c r="Y176">
        <v>47</v>
      </c>
      <c r="Z176">
        <v>47</v>
      </c>
      <c r="AA176">
        <v>4</v>
      </c>
      <c r="AB176">
        <v>4</v>
      </c>
      <c r="AC176">
        <v>10</v>
      </c>
    </row>
    <row r="177" spans="1:29">
      <c r="A177">
        <v>179</v>
      </c>
      <c r="B177" t="s">
        <v>50</v>
      </c>
      <c r="C177" t="s">
        <v>405</v>
      </c>
      <c r="J177" t="s">
        <v>74</v>
      </c>
      <c r="K177">
        <v>0</v>
      </c>
      <c r="N177" t="b">
        <v>0</v>
      </c>
      <c r="O177" t="b">
        <v>0</v>
      </c>
      <c r="P177" t="b">
        <v>0</v>
      </c>
      <c r="Q177">
        <v>1</v>
      </c>
      <c r="R177">
        <v>1</v>
      </c>
      <c r="S177">
        <v>1</v>
      </c>
      <c r="T177">
        <v>1</v>
      </c>
      <c r="V177" t="s">
        <v>154</v>
      </c>
      <c r="W177" t="s">
        <v>155</v>
      </c>
      <c r="X177" t="s">
        <v>406</v>
      </c>
      <c r="Y177">
        <v>47</v>
      </c>
      <c r="Z177">
        <v>47</v>
      </c>
      <c r="AA177">
        <v>5</v>
      </c>
      <c r="AB177">
        <v>5</v>
      </c>
      <c r="AC177">
        <v>10</v>
      </c>
    </row>
    <row r="178" spans="1:29">
      <c r="A178">
        <v>180</v>
      </c>
      <c r="B178" t="s">
        <v>50</v>
      </c>
      <c r="C178" t="s">
        <v>407</v>
      </c>
      <c r="J178" t="s">
        <v>74</v>
      </c>
      <c r="K178">
        <v>0</v>
      </c>
      <c r="N178" t="b">
        <v>0</v>
      </c>
      <c r="O178" t="b">
        <v>0</v>
      </c>
      <c r="P178" t="b">
        <v>0</v>
      </c>
      <c r="Q178">
        <v>1</v>
      </c>
      <c r="R178">
        <v>1</v>
      </c>
      <c r="S178">
        <v>1</v>
      </c>
      <c r="T178">
        <v>1</v>
      </c>
      <c r="V178" t="s">
        <v>154</v>
      </c>
      <c r="W178" t="s">
        <v>155</v>
      </c>
      <c r="X178" t="s">
        <v>408</v>
      </c>
      <c r="Y178">
        <v>47</v>
      </c>
      <c r="Z178">
        <v>47</v>
      </c>
      <c r="AA178">
        <v>6</v>
      </c>
      <c r="AB178">
        <v>6</v>
      </c>
      <c r="AC178">
        <v>10</v>
      </c>
    </row>
    <row r="179" spans="1:29">
      <c r="A179">
        <v>181</v>
      </c>
      <c r="B179" t="s">
        <v>50</v>
      </c>
      <c r="C179" t="s">
        <v>409</v>
      </c>
      <c r="J179" t="s">
        <v>74</v>
      </c>
      <c r="K179">
        <v>0</v>
      </c>
      <c r="N179" t="b">
        <v>0</v>
      </c>
      <c r="O179" t="b">
        <v>0</v>
      </c>
      <c r="P179" t="b">
        <v>0</v>
      </c>
      <c r="Q179">
        <v>1</v>
      </c>
      <c r="R179">
        <v>1</v>
      </c>
      <c r="S179">
        <v>1</v>
      </c>
      <c r="T179">
        <v>1</v>
      </c>
      <c r="V179" t="s">
        <v>154</v>
      </c>
      <c r="W179" t="s">
        <v>155</v>
      </c>
      <c r="X179" t="s">
        <v>410</v>
      </c>
      <c r="Y179">
        <v>47</v>
      </c>
      <c r="Z179">
        <v>47</v>
      </c>
      <c r="AA179">
        <v>7</v>
      </c>
      <c r="AB179">
        <v>7</v>
      </c>
      <c r="AC179">
        <v>10</v>
      </c>
    </row>
    <row r="180" spans="1:29">
      <c r="A180">
        <v>182</v>
      </c>
      <c r="B180" t="s">
        <v>50</v>
      </c>
      <c r="C180" t="s">
        <v>411</v>
      </c>
      <c r="J180" t="s">
        <v>74</v>
      </c>
      <c r="K180">
        <v>0</v>
      </c>
      <c r="N180" t="b">
        <v>0</v>
      </c>
      <c r="O180" t="b">
        <v>0</v>
      </c>
      <c r="P180" t="b">
        <v>0</v>
      </c>
      <c r="Q180">
        <v>1</v>
      </c>
      <c r="R180">
        <v>1</v>
      </c>
      <c r="S180">
        <v>1</v>
      </c>
      <c r="T180">
        <v>1</v>
      </c>
      <c r="V180" t="s">
        <v>154</v>
      </c>
      <c r="W180" t="s">
        <v>155</v>
      </c>
      <c r="X180" t="s">
        <v>412</v>
      </c>
      <c r="Y180">
        <v>47</v>
      </c>
      <c r="Z180">
        <v>47</v>
      </c>
      <c r="AA180">
        <v>8</v>
      </c>
      <c r="AB180">
        <v>8</v>
      </c>
      <c r="AC180">
        <v>10</v>
      </c>
    </row>
    <row r="181" spans="1:29">
      <c r="A181">
        <v>183</v>
      </c>
      <c r="B181" t="s">
        <v>50</v>
      </c>
      <c r="C181" t="s">
        <v>413</v>
      </c>
      <c r="J181" t="s">
        <v>74</v>
      </c>
      <c r="K181">
        <v>0</v>
      </c>
      <c r="N181" t="b">
        <v>0</v>
      </c>
      <c r="O181" t="b">
        <v>0</v>
      </c>
      <c r="P181" t="b">
        <v>0</v>
      </c>
      <c r="Q181">
        <v>1</v>
      </c>
      <c r="R181">
        <v>1</v>
      </c>
      <c r="S181">
        <v>1</v>
      </c>
      <c r="T181">
        <v>1</v>
      </c>
      <c r="V181" t="s">
        <v>154</v>
      </c>
      <c r="W181" t="s">
        <v>155</v>
      </c>
      <c r="X181" t="s">
        <v>414</v>
      </c>
      <c r="Y181">
        <v>47</v>
      </c>
      <c r="Z181">
        <v>47</v>
      </c>
      <c r="AA181">
        <v>9</v>
      </c>
      <c r="AB181">
        <v>9</v>
      </c>
      <c r="AC181">
        <v>10</v>
      </c>
    </row>
    <row r="182" spans="1:29">
      <c r="A182">
        <v>184</v>
      </c>
      <c r="B182" t="s">
        <v>50</v>
      </c>
      <c r="C182" t="s">
        <v>415</v>
      </c>
      <c r="J182" t="s">
        <v>74</v>
      </c>
      <c r="K182">
        <v>0</v>
      </c>
      <c r="N182" t="b">
        <v>0</v>
      </c>
      <c r="O182" t="b">
        <v>0</v>
      </c>
      <c r="P182" t="b">
        <v>0</v>
      </c>
      <c r="Q182">
        <v>1</v>
      </c>
      <c r="R182">
        <v>1</v>
      </c>
      <c r="S182">
        <v>1</v>
      </c>
      <c r="T182">
        <v>1</v>
      </c>
      <c r="V182" t="s">
        <v>154</v>
      </c>
      <c r="W182" t="s">
        <v>155</v>
      </c>
      <c r="X182" t="s">
        <v>416</v>
      </c>
      <c r="Y182">
        <v>47</v>
      </c>
      <c r="Z182">
        <v>47</v>
      </c>
      <c r="AA182">
        <v>10</v>
      </c>
      <c r="AB182">
        <v>10</v>
      </c>
      <c r="AC182">
        <v>10</v>
      </c>
    </row>
    <row r="183" spans="1:29">
      <c r="A183">
        <v>185</v>
      </c>
      <c r="B183" t="s">
        <v>50</v>
      </c>
      <c r="C183" t="s">
        <v>417</v>
      </c>
      <c r="J183" t="s">
        <v>74</v>
      </c>
      <c r="K183">
        <v>0</v>
      </c>
      <c r="N183" t="b">
        <v>0</v>
      </c>
      <c r="O183" t="b">
        <v>0</v>
      </c>
      <c r="P183" t="b">
        <v>0</v>
      </c>
      <c r="Q183">
        <v>1</v>
      </c>
      <c r="R183">
        <v>1</v>
      </c>
      <c r="S183">
        <v>1</v>
      </c>
      <c r="T183">
        <v>1</v>
      </c>
      <c r="V183" t="s">
        <v>154</v>
      </c>
      <c r="W183" t="s">
        <v>155</v>
      </c>
      <c r="X183" t="s">
        <v>418</v>
      </c>
      <c r="Y183">
        <v>47</v>
      </c>
      <c r="Z183">
        <v>47</v>
      </c>
      <c r="AA183">
        <v>11</v>
      </c>
      <c r="AB183">
        <v>11</v>
      </c>
      <c r="AC183">
        <v>10</v>
      </c>
    </row>
    <row r="184" spans="1:29">
      <c r="A184">
        <v>186</v>
      </c>
      <c r="B184" t="s">
        <v>50</v>
      </c>
      <c r="C184" t="s">
        <v>419</v>
      </c>
      <c r="J184" t="s">
        <v>74</v>
      </c>
      <c r="K184">
        <v>0</v>
      </c>
      <c r="N184" t="b">
        <v>0</v>
      </c>
      <c r="O184" t="b">
        <v>0</v>
      </c>
      <c r="P184" t="b">
        <v>0</v>
      </c>
      <c r="Q184">
        <v>1</v>
      </c>
      <c r="R184">
        <v>1</v>
      </c>
      <c r="S184">
        <v>1</v>
      </c>
      <c r="T184">
        <v>1</v>
      </c>
      <c r="V184" t="s">
        <v>154</v>
      </c>
      <c r="W184" t="s">
        <v>155</v>
      </c>
      <c r="X184" t="s">
        <v>420</v>
      </c>
      <c r="Y184">
        <v>48</v>
      </c>
      <c r="Z184">
        <v>48</v>
      </c>
      <c r="AA184">
        <v>3</v>
      </c>
      <c r="AB184">
        <v>3</v>
      </c>
      <c r="AC184">
        <v>10</v>
      </c>
    </row>
    <row r="185" spans="1:29">
      <c r="A185">
        <v>187</v>
      </c>
      <c r="B185" t="s">
        <v>50</v>
      </c>
      <c r="C185" t="s">
        <v>421</v>
      </c>
      <c r="J185" t="s">
        <v>74</v>
      </c>
      <c r="K185">
        <v>0</v>
      </c>
      <c r="N185" t="b">
        <v>0</v>
      </c>
      <c r="O185" t="b">
        <v>0</v>
      </c>
      <c r="P185" t="b">
        <v>0</v>
      </c>
      <c r="Q185">
        <v>1</v>
      </c>
      <c r="R185">
        <v>1</v>
      </c>
      <c r="S185">
        <v>1</v>
      </c>
      <c r="T185">
        <v>1</v>
      </c>
      <c r="V185" t="s">
        <v>154</v>
      </c>
      <c r="W185" t="s">
        <v>155</v>
      </c>
      <c r="X185" t="s">
        <v>422</v>
      </c>
      <c r="Y185">
        <v>48</v>
      </c>
      <c r="Z185">
        <v>48</v>
      </c>
      <c r="AA185">
        <v>4</v>
      </c>
      <c r="AB185">
        <v>4</v>
      </c>
      <c r="AC185">
        <v>10</v>
      </c>
    </row>
    <row r="186" spans="1:29">
      <c r="A186">
        <v>188</v>
      </c>
      <c r="B186" t="s">
        <v>50</v>
      </c>
      <c r="C186" t="s">
        <v>423</v>
      </c>
      <c r="J186" t="s">
        <v>74</v>
      </c>
      <c r="K186">
        <v>0</v>
      </c>
      <c r="N186" t="b">
        <v>0</v>
      </c>
      <c r="O186" t="b">
        <v>0</v>
      </c>
      <c r="P186" t="b">
        <v>0</v>
      </c>
      <c r="Q186">
        <v>1</v>
      </c>
      <c r="R186">
        <v>1</v>
      </c>
      <c r="S186">
        <v>1</v>
      </c>
      <c r="T186">
        <v>1</v>
      </c>
      <c r="V186" t="s">
        <v>154</v>
      </c>
      <c r="W186" t="s">
        <v>155</v>
      </c>
      <c r="X186" t="s">
        <v>424</v>
      </c>
      <c r="Y186">
        <v>48</v>
      </c>
      <c r="Z186">
        <v>48</v>
      </c>
      <c r="AA186">
        <v>5</v>
      </c>
      <c r="AB186">
        <v>5</v>
      </c>
      <c r="AC186">
        <v>10</v>
      </c>
    </row>
    <row r="187" spans="1:29">
      <c r="A187">
        <v>189</v>
      </c>
      <c r="B187" t="s">
        <v>50</v>
      </c>
      <c r="C187" t="s">
        <v>425</v>
      </c>
      <c r="J187" t="s">
        <v>74</v>
      </c>
      <c r="K187">
        <v>0</v>
      </c>
      <c r="N187" t="b">
        <v>0</v>
      </c>
      <c r="O187" t="b">
        <v>0</v>
      </c>
      <c r="P187" t="b">
        <v>0</v>
      </c>
      <c r="Q187">
        <v>1</v>
      </c>
      <c r="R187">
        <v>1</v>
      </c>
      <c r="S187">
        <v>1</v>
      </c>
      <c r="T187">
        <v>1</v>
      </c>
      <c r="V187" t="s">
        <v>154</v>
      </c>
      <c r="W187" t="s">
        <v>155</v>
      </c>
      <c r="X187" t="s">
        <v>426</v>
      </c>
      <c r="Y187">
        <v>48</v>
      </c>
      <c r="Z187">
        <v>48</v>
      </c>
      <c r="AA187">
        <v>6</v>
      </c>
      <c r="AB187">
        <v>6</v>
      </c>
      <c r="AC187">
        <v>10</v>
      </c>
    </row>
    <row r="188" spans="1:29">
      <c r="A188">
        <v>190</v>
      </c>
      <c r="B188" t="s">
        <v>50</v>
      </c>
      <c r="C188" t="s">
        <v>427</v>
      </c>
      <c r="J188" t="s">
        <v>74</v>
      </c>
      <c r="K188">
        <v>0</v>
      </c>
      <c r="N188" t="b">
        <v>0</v>
      </c>
      <c r="O188" t="b">
        <v>0</v>
      </c>
      <c r="P188" t="b">
        <v>0</v>
      </c>
      <c r="Q188">
        <v>1</v>
      </c>
      <c r="R188">
        <v>1</v>
      </c>
      <c r="S188">
        <v>1</v>
      </c>
      <c r="T188">
        <v>1</v>
      </c>
      <c r="V188" t="s">
        <v>154</v>
      </c>
      <c r="W188" t="s">
        <v>155</v>
      </c>
      <c r="X188" t="s">
        <v>428</v>
      </c>
      <c r="Y188">
        <v>48</v>
      </c>
      <c r="Z188">
        <v>48</v>
      </c>
      <c r="AA188">
        <v>7</v>
      </c>
      <c r="AB188">
        <v>7</v>
      </c>
      <c r="AC188">
        <v>10</v>
      </c>
    </row>
    <row r="189" spans="1:29">
      <c r="A189">
        <v>191</v>
      </c>
      <c r="B189" t="s">
        <v>50</v>
      </c>
      <c r="C189" t="s">
        <v>429</v>
      </c>
      <c r="J189" t="s">
        <v>74</v>
      </c>
      <c r="K189">
        <v>0</v>
      </c>
      <c r="N189" t="b">
        <v>0</v>
      </c>
      <c r="O189" t="b">
        <v>0</v>
      </c>
      <c r="P189" t="b">
        <v>0</v>
      </c>
      <c r="Q189">
        <v>1</v>
      </c>
      <c r="R189">
        <v>1</v>
      </c>
      <c r="S189">
        <v>1</v>
      </c>
      <c r="T189">
        <v>1</v>
      </c>
      <c r="V189" t="s">
        <v>154</v>
      </c>
      <c r="W189" t="s">
        <v>155</v>
      </c>
      <c r="X189" t="s">
        <v>430</v>
      </c>
      <c r="Y189">
        <v>48</v>
      </c>
      <c r="Z189">
        <v>48</v>
      </c>
      <c r="AA189">
        <v>8</v>
      </c>
      <c r="AB189">
        <v>8</v>
      </c>
      <c r="AC189">
        <v>10</v>
      </c>
    </row>
    <row r="190" spans="1:29">
      <c r="A190">
        <v>192</v>
      </c>
      <c r="B190" t="s">
        <v>50</v>
      </c>
      <c r="C190" t="s">
        <v>431</v>
      </c>
      <c r="J190" t="s">
        <v>74</v>
      </c>
      <c r="K190">
        <v>0</v>
      </c>
      <c r="N190" t="b">
        <v>0</v>
      </c>
      <c r="O190" t="b">
        <v>0</v>
      </c>
      <c r="P190" t="b">
        <v>0</v>
      </c>
      <c r="Q190">
        <v>1</v>
      </c>
      <c r="R190">
        <v>1</v>
      </c>
      <c r="S190">
        <v>1</v>
      </c>
      <c r="T190">
        <v>1</v>
      </c>
      <c r="V190" t="s">
        <v>154</v>
      </c>
      <c r="W190" t="s">
        <v>155</v>
      </c>
      <c r="X190" t="s">
        <v>432</v>
      </c>
      <c r="Y190">
        <v>48</v>
      </c>
      <c r="Z190">
        <v>48</v>
      </c>
      <c r="AA190">
        <v>9</v>
      </c>
      <c r="AB190">
        <v>9</v>
      </c>
      <c r="AC190">
        <v>10</v>
      </c>
    </row>
    <row r="191" spans="1:29">
      <c r="A191">
        <v>193</v>
      </c>
      <c r="B191" t="s">
        <v>50</v>
      </c>
      <c r="C191" t="s">
        <v>433</v>
      </c>
      <c r="J191" t="s">
        <v>74</v>
      </c>
      <c r="K191">
        <v>0</v>
      </c>
      <c r="N191" t="b">
        <v>0</v>
      </c>
      <c r="O191" t="b">
        <v>0</v>
      </c>
      <c r="P191" t="b">
        <v>0</v>
      </c>
      <c r="Q191">
        <v>1</v>
      </c>
      <c r="R191">
        <v>1</v>
      </c>
      <c r="S191">
        <v>1</v>
      </c>
      <c r="T191">
        <v>1</v>
      </c>
      <c r="V191" t="s">
        <v>154</v>
      </c>
      <c r="W191" t="s">
        <v>155</v>
      </c>
      <c r="X191" t="s">
        <v>434</v>
      </c>
      <c r="Y191">
        <v>48</v>
      </c>
      <c r="Z191">
        <v>48</v>
      </c>
      <c r="AA191">
        <v>10</v>
      </c>
      <c r="AB191">
        <v>10</v>
      </c>
      <c r="AC191">
        <v>10</v>
      </c>
    </row>
    <row r="192" spans="1:29">
      <c r="A192">
        <v>194</v>
      </c>
      <c r="B192" t="s">
        <v>50</v>
      </c>
      <c r="C192" t="s">
        <v>435</v>
      </c>
      <c r="J192" t="s">
        <v>74</v>
      </c>
      <c r="K192">
        <v>0</v>
      </c>
      <c r="N192" t="b">
        <v>0</v>
      </c>
      <c r="O192" t="b">
        <v>0</v>
      </c>
      <c r="P192" t="b">
        <v>0</v>
      </c>
      <c r="Q192">
        <v>1</v>
      </c>
      <c r="R192">
        <v>1</v>
      </c>
      <c r="S192">
        <v>1</v>
      </c>
      <c r="T192">
        <v>1</v>
      </c>
      <c r="V192" t="s">
        <v>154</v>
      </c>
      <c r="W192" t="s">
        <v>155</v>
      </c>
      <c r="X192" t="s">
        <v>436</v>
      </c>
      <c r="Y192">
        <v>48</v>
      </c>
      <c r="Z192">
        <v>48</v>
      </c>
      <c r="AA192">
        <v>11</v>
      </c>
      <c r="AB192">
        <v>11</v>
      </c>
      <c r="AC192">
        <v>10</v>
      </c>
    </row>
    <row r="193" spans="1:29">
      <c r="A193">
        <v>195</v>
      </c>
      <c r="B193" t="s">
        <v>50</v>
      </c>
      <c r="C193" t="s">
        <v>437</v>
      </c>
      <c r="J193" t="s">
        <v>74</v>
      </c>
      <c r="K193">
        <v>0</v>
      </c>
      <c r="N193" t="b">
        <v>0</v>
      </c>
      <c r="O193" t="b">
        <v>0</v>
      </c>
      <c r="P193" t="b">
        <v>0</v>
      </c>
      <c r="Q193">
        <v>1</v>
      </c>
      <c r="R193">
        <v>1</v>
      </c>
      <c r="S193">
        <v>1</v>
      </c>
      <c r="T193">
        <v>1</v>
      </c>
      <c r="V193" t="s">
        <v>154</v>
      </c>
      <c r="W193" t="s">
        <v>155</v>
      </c>
      <c r="X193" t="s">
        <v>438</v>
      </c>
      <c r="Y193">
        <v>49</v>
      </c>
      <c r="Z193">
        <v>49</v>
      </c>
      <c r="AA193">
        <v>3</v>
      </c>
      <c r="AB193">
        <v>3</v>
      </c>
      <c r="AC193">
        <v>10</v>
      </c>
    </row>
    <row r="194" spans="1:29">
      <c r="A194">
        <v>196</v>
      </c>
      <c r="B194" t="s">
        <v>50</v>
      </c>
      <c r="C194" t="s">
        <v>439</v>
      </c>
      <c r="J194" t="s">
        <v>74</v>
      </c>
      <c r="K194">
        <v>0</v>
      </c>
      <c r="N194" t="b">
        <v>0</v>
      </c>
      <c r="O194" t="b">
        <v>0</v>
      </c>
      <c r="P194" t="b">
        <v>0</v>
      </c>
      <c r="Q194">
        <v>1</v>
      </c>
      <c r="R194">
        <v>1</v>
      </c>
      <c r="S194">
        <v>1</v>
      </c>
      <c r="T194">
        <v>1</v>
      </c>
      <c r="V194" t="s">
        <v>154</v>
      </c>
      <c r="W194" t="s">
        <v>155</v>
      </c>
      <c r="X194" t="s">
        <v>440</v>
      </c>
      <c r="Y194">
        <v>49</v>
      </c>
      <c r="Z194">
        <v>49</v>
      </c>
      <c r="AA194">
        <v>4</v>
      </c>
      <c r="AB194">
        <v>4</v>
      </c>
      <c r="AC194">
        <v>10</v>
      </c>
    </row>
    <row r="195" spans="1:29">
      <c r="A195">
        <v>197</v>
      </c>
      <c r="B195" t="s">
        <v>50</v>
      </c>
      <c r="C195" t="s">
        <v>441</v>
      </c>
      <c r="J195" t="s">
        <v>74</v>
      </c>
      <c r="K195">
        <v>0</v>
      </c>
      <c r="N195" t="b">
        <v>0</v>
      </c>
      <c r="O195" t="b">
        <v>0</v>
      </c>
      <c r="P195" t="b">
        <v>0</v>
      </c>
      <c r="Q195">
        <v>1</v>
      </c>
      <c r="R195">
        <v>1</v>
      </c>
      <c r="S195">
        <v>1</v>
      </c>
      <c r="T195">
        <v>1</v>
      </c>
      <c r="V195" t="s">
        <v>154</v>
      </c>
      <c r="W195" t="s">
        <v>155</v>
      </c>
      <c r="X195" t="s">
        <v>442</v>
      </c>
      <c r="Y195">
        <v>49</v>
      </c>
      <c r="Z195">
        <v>49</v>
      </c>
      <c r="AA195">
        <v>5</v>
      </c>
      <c r="AB195">
        <v>5</v>
      </c>
      <c r="AC195">
        <v>10</v>
      </c>
    </row>
    <row r="196" spans="1:29">
      <c r="A196">
        <v>198</v>
      </c>
      <c r="B196" t="s">
        <v>50</v>
      </c>
      <c r="C196" t="s">
        <v>443</v>
      </c>
      <c r="J196" t="s">
        <v>74</v>
      </c>
      <c r="K196">
        <v>0</v>
      </c>
      <c r="N196" t="b">
        <v>0</v>
      </c>
      <c r="O196" t="b">
        <v>0</v>
      </c>
      <c r="P196" t="b">
        <v>0</v>
      </c>
      <c r="Q196">
        <v>1</v>
      </c>
      <c r="R196">
        <v>1</v>
      </c>
      <c r="S196">
        <v>1</v>
      </c>
      <c r="T196">
        <v>1</v>
      </c>
      <c r="V196" t="s">
        <v>154</v>
      </c>
      <c r="W196" t="s">
        <v>155</v>
      </c>
      <c r="X196" t="s">
        <v>444</v>
      </c>
      <c r="Y196">
        <v>49</v>
      </c>
      <c r="Z196">
        <v>49</v>
      </c>
      <c r="AA196">
        <v>6</v>
      </c>
      <c r="AB196">
        <v>6</v>
      </c>
      <c r="AC196">
        <v>10</v>
      </c>
    </row>
    <row r="197" spans="1:29">
      <c r="A197">
        <v>199</v>
      </c>
      <c r="B197" t="s">
        <v>50</v>
      </c>
      <c r="C197" t="s">
        <v>445</v>
      </c>
      <c r="J197" t="s">
        <v>74</v>
      </c>
      <c r="K197">
        <v>0</v>
      </c>
      <c r="N197" t="b">
        <v>0</v>
      </c>
      <c r="O197" t="b">
        <v>0</v>
      </c>
      <c r="P197" t="b">
        <v>0</v>
      </c>
      <c r="Q197">
        <v>1</v>
      </c>
      <c r="R197">
        <v>1</v>
      </c>
      <c r="S197">
        <v>1</v>
      </c>
      <c r="T197">
        <v>1</v>
      </c>
      <c r="V197" t="s">
        <v>154</v>
      </c>
      <c r="W197" t="s">
        <v>155</v>
      </c>
      <c r="X197" t="s">
        <v>446</v>
      </c>
      <c r="Y197">
        <v>49</v>
      </c>
      <c r="Z197">
        <v>49</v>
      </c>
      <c r="AA197">
        <v>7</v>
      </c>
      <c r="AB197">
        <v>7</v>
      </c>
      <c r="AC197">
        <v>10</v>
      </c>
    </row>
    <row r="198" spans="1:29">
      <c r="A198">
        <v>200</v>
      </c>
      <c r="B198" t="s">
        <v>50</v>
      </c>
      <c r="C198" t="s">
        <v>447</v>
      </c>
      <c r="J198" t="s">
        <v>74</v>
      </c>
      <c r="K198">
        <v>0</v>
      </c>
      <c r="N198" t="b">
        <v>0</v>
      </c>
      <c r="O198" t="b">
        <v>0</v>
      </c>
      <c r="P198" t="b">
        <v>0</v>
      </c>
      <c r="Q198">
        <v>1</v>
      </c>
      <c r="R198">
        <v>1</v>
      </c>
      <c r="S198">
        <v>1</v>
      </c>
      <c r="T198">
        <v>1</v>
      </c>
      <c r="V198" t="s">
        <v>154</v>
      </c>
      <c r="W198" t="s">
        <v>155</v>
      </c>
      <c r="X198" t="s">
        <v>448</v>
      </c>
      <c r="Y198">
        <v>49</v>
      </c>
      <c r="Z198">
        <v>49</v>
      </c>
      <c r="AA198">
        <v>8</v>
      </c>
      <c r="AB198">
        <v>8</v>
      </c>
      <c r="AC198">
        <v>10</v>
      </c>
    </row>
    <row r="199" spans="1:29">
      <c r="A199">
        <v>201</v>
      </c>
      <c r="B199" t="s">
        <v>50</v>
      </c>
      <c r="C199" t="s">
        <v>449</v>
      </c>
      <c r="J199" t="s">
        <v>74</v>
      </c>
      <c r="K199">
        <v>0</v>
      </c>
      <c r="N199" t="b">
        <v>0</v>
      </c>
      <c r="O199" t="b">
        <v>0</v>
      </c>
      <c r="P199" t="b">
        <v>0</v>
      </c>
      <c r="Q199">
        <v>1</v>
      </c>
      <c r="R199">
        <v>1</v>
      </c>
      <c r="S199">
        <v>1</v>
      </c>
      <c r="T199">
        <v>1</v>
      </c>
      <c r="V199" t="s">
        <v>154</v>
      </c>
      <c r="W199" t="s">
        <v>155</v>
      </c>
      <c r="X199" t="s">
        <v>450</v>
      </c>
      <c r="Y199">
        <v>49</v>
      </c>
      <c r="Z199">
        <v>49</v>
      </c>
      <c r="AA199">
        <v>9</v>
      </c>
      <c r="AB199">
        <v>9</v>
      </c>
      <c r="AC199">
        <v>10</v>
      </c>
    </row>
    <row r="200" spans="1:29">
      <c r="A200">
        <v>202</v>
      </c>
      <c r="B200" t="s">
        <v>50</v>
      </c>
      <c r="C200" t="s">
        <v>451</v>
      </c>
      <c r="J200" t="s">
        <v>74</v>
      </c>
      <c r="K200">
        <v>0</v>
      </c>
      <c r="N200" t="b">
        <v>0</v>
      </c>
      <c r="O200" t="b">
        <v>0</v>
      </c>
      <c r="P200" t="b">
        <v>0</v>
      </c>
      <c r="Q200">
        <v>1</v>
      </c>
      <c r="R200">
        <v>1</v>
      </c>
      <c r="S200">
        <v>1</v>
      </c>
      <c r="T200">
        <v>1</v>
      </c>
      <c r="V200" t="s">
        <v>154</v>
      </c>
      <c r="W200" t="s">
        <v>155</v>
      </c>
      <c r="X200" t="s">
        <v>452</v>
      </c>
      <c r="Y200">
        <v>49</v>
      </c>
      <c r="Z200">
        <v>49</v>
      </c>
      <c r="AA200">
        <v>10</v>
      </c>
      <c r="AB200">
        <v>10</v>
      </c>
      <c r="AC200">
        <v>10</v>
      </c>
    </row>
    <row r="201" spans="1:29">
      <c r="A201">
        <v>203</v>
      </c>
      <c r="B201" t="s">
        <v>50</v>
      </c>
      <c r="C201" t="s">
        <v>453</v>
      </c>
      <c r="J201" t="s">
        <v>74</v>
      </c>
      <c r="K201">
        <v>0</v>
      </c>
      <c r="N201" t="b">
        <v>0</v>
      </c>
      <c r="O201" t="b">
        <v>0</v>
      </c>
      <c r="P201" t="b">
        <v>0</v>
      </c>
      <c r="Q201">
        <v>1</v>
      </c>
      <c r="R201">
        <v>1</v>
      </c>
      <c r="S201">
        <v>1</v>
      </c>
      <c r="T201">
        <v>1</v>
      </c>
      <c r="V201" t="s">
        <v>154</v>
      </c>
      <c r="W201" t="s">
        <v>155</v>
      </c>
      <c r="X201" t="s">
        <v>454</v>
      </c>
      <c r="Y201">
        <v>49</v>
      </c>
      <c r="Z201">
        <v>49</v>
      </c>
      <c r="AA201">
        <v>11</v>
      </c>
      <c r="AB201">
        <v>11</v>
      </c>
      <c r="AC201">
        <v>10</v>
      </c>
    </row>
    <row r="202" spans="1:29">
      <c r="A202">
        <v>204</v>
      </c>
      <c r="B202" t="s">
        <v>50</v>
      </c>
      <c r="C202" t="s">
        <v>455</v>
      </c>
      <c r="J202" t="s">
        <v>74</v>
      </c>
      <c r="K202">
        <v>0</v>
      </c>
      <c r="N202" t="b">
        <v>0</v>
      </c>
      <c r="O202" t="b">
        <v>0</v>
      </c>
      <c r="P202" t="b">
        <v>0</v>
      </c>
      <c r="Q202">
        <v>1</v>
      </c>
      <c r="R202">
        <v>1</v>
      </c>
      <c r="S202">
        <v>1</v>
      </c>
      <c r="T202">
        <v>1</v>
      </c>
      <c r="V202" t="s">
        <v>154</v>
      </c>
      <c r="W202" t="s">
        <v>155</v>
      </c>
      <c r="X202" t="s">
        <v>456</v>
      </c>
      <c r="Y202">
        <v>50</v>
      </c>
      <c r="Z202">
        <v>50</v>
      </c>
      <c r="AA202">
        <v>3</v>
      </c>
      <c r="AB202">
        <v>3</v>
      </c>
      <c r="AC202">
        <v>10</v>
      </c>
    </row>
    <row r="203" spans="1:29">
      <c r="A203">
        <v>205</v>
      </c>
      <c r="B203" t="s">
        <v>50</v>
      </c>
      <c r="C203" t="s">
        <v>457</v>
      </c>
      <c r="J203" t="s">
        <v>74</v>
      </c>
      <c r="K203">
        <v>0</v>
      </c>
      <c r="N203" t="b">
        <v>0</v>
      </c>
      <c r="O203" t="b">
        <v>0</v>
      </c>
      <c r="P203" t="b">
        <v>0</v>
      </c>
      <c r="Q203">
        <v>1</v>
      </c>
      <c r="R203">
        <v>1</v>
      </c>
      <c r="S203">
        <v>1</v>
      </c>
      <c r="T203">
        <v>1</v>
      </c>
      <c r="V203" t="s">
        <v>154</v>
      </c>
      <c r="W203" t="s">
        <v>155</v>
      </c>
      <c r="X203" t="s">
        <v>458</v>
      </c>
      <c r="Y203">
        <v>50</v>
      </c>
      <c r="Z203">
        <v>50</v>
      </c>
      <c r="AA203">
        <v>4</v>
      </c>
      <c r="AB203">
        <v>4</v>
      </c>
      <c r="AC203">
        <v>10</v>
      </c>
    </row>
    <row r="204" spans="1:29">
      <c r="A204">
        <v>206</v>
      </c>
      <c r="B204" t="s">
        <v>50</v>
      </c>
      <c r="C204" t="s">
        <v>459</v>
      </c>
      <c r="J204" t="s">
        <v>74</v>
      </c>
      <c r="K204">
        <v>0</v>
      </c>
      <c r="N204" t="b">
        <v>0</v>
      </c>
      <c r="O204" t="b">
        <v>0</v>
      </c>
      <c r="P204" t="b">
        <v>0</v>
      </c>
      <c r="Q204">
        <v>1</v>
      </c>
      <c r="R204">
        <v>1</v>
      </c>
      <c r="S204">
        <v>1</v>
      </c>
      <c r="T204">
        <v>1</v>
      </c>
      <c r="V204" t="s">
        <v>154</v>
      </c>
      <c r="W204" t="s">
        <v>155</v>
      </c>
      <c r="X204" t="s">
        <v>460</v>
      </c>
      <c r="Y204">
        <v>50</v>
      </c>
      <c r="Z204">
        <v>50</v>
      </c>
      <c r="AA204">
        <v>5</v>
      </c>
      <c r="AB204">
        <v>5</v>
      </c>
      <c r="AC204">
        <v>10</v>
      </c>
    </row>
    <row r="205" spans="1:29">
      <c r="A205">
        <v>207</v>
      </c>
      <c r="B205" t="s">
        <v>50</v>
      </c>
      <c r="C205" t="s">
        <v>461</v>
      </c>
      <c r="J205" t="s">
        <v>74</v>
      </c>
      <c r="K205">
        <v>0</v>
      </c>
      <c r="N205" t="b">
        <v>0</v>
      </c>
      <c r="O205" t="b">
        <v>0</v>
      </c>
      <c r="P205" t="b">
        <v>0</v>
      </c>
      <c r="Q205">
        <v>1</v>
      </c>
      <c r="R205">
        <v>1</v>
      </c>
      <c r="S205">
        <v>1</v>
      </c>
      <c r="T205">
        <v>1</v>
      </c>
      <c r="V205" t="s">
        <v>154</v>
      </c>
      <c r="W205" t="s">
        <v>155</v>
      </c>
      <c r="X205" t="s">
        <v>462</v>
      </c>
      <c r="Y205">
        <v>50</v>
      </c>
      <c r="Z205">
        <v>50</v>
      </c>
      <c r="AA205">
        <v>6</v>
      </c>
      <c r="AB205">
        <v>6</v>
      </c>
      <c r="AC205">
        <v>10</v>
      </c>
    </row>
    <row r="206" spans="1:29">
      <c r="A206">
        <v>208</v>
      </c>
      <c r="B206" t="s">
        <v>50</v>
      </c>
      <c r="C206" t="s">
        <v>463</v>
      </c>
      <c r="J206" t="s">
        <v>74</v>
      </c>
      <c r="K206">
        <v>0</v>
      </c>
      <c r="N206" t="b">
        <v>0</v>
      </c>
      <c r="O206" t="b">
        <v>0</v>
      </c>
      <c r="P206" t="b">
        <v>0</v>
      </c>
      <c r="Q206">
        <v>1</v>
      </c>
      <c r="R206">
        <v>1</v>
      </c>
      <c r="S206">
        <v>1</v>
      </c>
      <c r="T206">
        <v>1</v>
      </c>
      <c r="V206" t="s">
        <v>154</v>
      </c>
      <c r="W206" t="s">
        <v>155</v>
      </c>
      <c r="X206" t="s">
        <v>464</v>
      </c>
      <c r="Y206">
        <v>50</v>
      </c>
      <c r="Z206">
        <v>50</v>
      </c>
      <c r="AA206">
        <v>7</v>
      </c>
      <c r="AB206">
        <v>7</v>
      </c>
      <c r="AC206">
        <v>10</v>
      </c>
    </row>
    <row r="207" spans="1:29">
      <c r="A207">
        <v>209</v>
      </c>
      <c r="B207" t="s">
        <v>50</v>
      </c>
      <c r="C207" t="s">
        <v>465</v>
      </c>
      <c r="J207" t="s">
        <v>74</v>
      </c>
      <c r="K207">
        <v>0</v>
      </c>
      <c r="N207" t="b">
        <v>0</v>
      </c>
      <c r="O207" t="b">
        <v>0</v>
      </c>
      <c r="P207" t="b">
        <v>0</v>
      </c>
      <c r="Q207">
        <v>1</v>
      </c>
      <c r="R207">
        <v>1</v>
      </c>
      <c r="S207">
        <v>1</v>
      </c>
      <c r="T207">
        <v>1</v>
      </c>
      <c r="V207" t="s">
        <v>154</v>
      </c>
      <c r="W207" t="s">
        <v>155</v>
      </c>
      <c r="X207" t="s">
        <v>466</v>
      </c>
      <c r="Y207">
        <v>50</v>
      </c>
      <c r="Z207">
        <v>50</v>
      </c>
      <c r="AA207">
        <v>8</v>
      </c>
      <c r="AB207">
        <v>8</v>
      </c>
      <c r="AC207">
        <v>10</v>
      </c>
    </row>
    <row r="208" spans="1:29">
      <c r="A208">
        <v>210</v>
      </c>
      <c r="B208" t="s">
        <v>50</v>
      </c>
      <c r="C208" t="s">
        <v>467</v>
      </c>
      <c r="J208" t="s">
        <v>74</v>
      </c>
      <c r="K208">
        <v>0</v>
      </c>
      <c r="N208" t="b">
        <v>0</v>
      </c>
      <c r="O208" t="b">
        <v>0</v>
      </c>
      <c r="P208" t="b">
        <v>0</v>
      </c>
      <c r="Q208">
        <v>1</v>
      </c>
      <c r="R208">
        <v>1</v>
      </c>
      <c r="S208">
        <v>1</v>
      </c>
      <c r="T208">
        <v>1</v>
      </c>
      <c r="V208" t="s">
        <v>154</v>
      </c>
      <c r="W208" t="s">
        <v>155</v>
      </c>
      <c r="X208" t="s">
        <v>468</v>
      </c>
      <c r="Y208">
        <v>50</v>
      </c>
      <c r="Z208">
        <v>50</v>
      </c>
      <c r="AA208">
        <v>9</v>
      </c>
      <c r="AB208">
        <v>9</v>
      </c>
      <c r="AC208">
        <v>10</v>
      </c>
    </row>
    <row r="209" spans="1:29">
      <c r="A209">
        <v>211</v>
      </c>
      <c r="B209" t="s">
        <v>50</v>
      </c>
      <c r="C209" t="s">
        <v>469</v>
      </c>
      <c r="J209" t="s">
        <v>74</v>
      </c>
      <c r="K209">
        <v>0</v>
      </c>
      <c r="N209" t="b">
        <v>0</v>
      </c>
      <c r="O209" t="b">
        <v>0</v>
      </c>
      <c r="P209" t="b">
        <v>0</v>
      </c>
      <c r="Q209">
        <v>1</v>
      </c>
      <c r="R209">
        <v>1</v>
      </c>
      <c r="S209">
        <v>1</v>
      </c>
      <c r="T209">
        <v>1</v>
      </c>
      <c r="V209" t="s">
        <v>154</v>
      </c>
      <c r="W209" t="s">
        <v>155</v>
      </c>
      <c r="X209" t="s">
        <v>470</v>
      </c>
      <c r="Y209">
        <v>50</v>
      </c>
      <c r="Z209">
        <v>50</v>
      </c>
      <c r="AA209">
        <v>10</v>
      </c>
      <c r="AB209">
        <v>10</v>
      </c>
      <c r="AC209">
        <v>10</v>
      </c>
    </row>
    <row r="210" spans="1:29">
      <c r="A210">
        <v>212</v>
      </c>
      <c r="B210" t="s">
        <v>50</v>
      </c>
      <c r="C210" t="s">
        <v>471</v>
      </c>
      <c r="J210" t="s">
        <v>74</v>
      </c>
      <c r="K210">
        <v>0</v>
      </c>
      <c r="N210" t="b">
        <v>0</v>
      </c>
      <c r="O210" t="b">
        <v>0</v>
      </c>
      <c r="P210" t="b">
        <v>0</v>
      </c>
      <c r="Q210">
        <v>1</v>
      </c>
      <c r="R210">
        <v>1</v>
      </c>
      <c r="S210">
        <v>1</v>
      </c>
      <c r="T210">
        <v>1</v>
      </c>
      <c r="V210" t="s">
        <v>154</v>
      </c>
      <c r="W210" t="s">
        <v>155</v>
      </c>
      <c r="X210" t="s">
        <v>472</v>
      </c>
      <c r="Y210">
        <v>50</v>
      </c>
      <c r="Z210">
        <v>50</v>
      </c>
      <c r="AA210">
        <v>11</v>
      </c>
      <c r="AB210">
        <v>11</v>
      </c>
      <c r="AC210">
        <v>10</v>
      </c>
    </row>
    <row r="211" spans="1:29">
      <c r="A211">
        <v>213</v>
      </c>
      <c r="B211" t="s">
        <v>50</v>
      </c>
      <c r="C211" t="s">
        <v>473</v>
      </c>
      <c r="J211" t="s">
        <v>74</v>
      </c>
      <c r="K211">
        <v>0</v>
      </c>
      <c r="N211" t="b">
        <v>0</v>
      </c>
      <c r="O211" t="b">
        <v>0</v>
      </c>
      <c r="P211" t="b">
        <v>0</v>
      </c>
      <c r="Q211">
        <v>1</v>
      </c>
      <c r="R211">
        <v>1</v>
      </c>
      <c r="S211">
        <v>1</v>
      </c>
      <c r="T211">
        <v>1</v>
      </c>
      <c r="V211" t="s">
        <v>154</v>
      </c>
      <c r="W211" t="s">
        <v>155</v>
      </c>
      <c r="X211" t="s">
        <v>474</v>
      </c>
      <c r="Y211">
        <v>51</v>
      </c>
      <c r="Z211">
        <v>51</v>
      </c>
      <c r="AA211">
        <v>3</v>
      </c>
      <c r="AB211">
        <v>3</v>
      </c>
      <c r="AC211">
        <v>10</v>
      </c>
    </row>
    <row r="212" spans="1:29">
      <c r="A212">
        <v>214</v>
      </c>
      <c r="B212" t="s">
        <v>50</v>
      </c>
      <c r="C212" t="s">
        <v>475</v>
      </c>
      <c r="J212" t="s">
        <v>74</v>
      </c>
      <c r="K212">
        <v>0</v>
      </c>
      <c r="N212" t="b">
        <v>0</v>
      </c>
      <c r="O212" t="b">
        <v>0</v>
      </c>
      <c r="P212" t="b">
        <v>0</v>
      </c>
      <c r="Q212">
        <v>1</v>
      </c>
      <c r="R212">
        <v>1</v>
      </c>
      <c r="S212">
        <v>1</v>
      </c>
      <c r="T212">
        <v>1</v>
      </c>
      <c r="V212" t="s">
        <v>154</v>
      </c>
      <c r="W212" t="s">
        <v>155</v>
      </c>
      <c r="X212" t="s">
        <v>476</v>
      </c>
      <c r="Y212">
        <v>51</v>
      </c>
      <c r="Z212">
        <v>51</v>
      </c>
      <c r="AA212">
        <v>4</v>
      </c>
      <c r="AB212">
        <v>4</v>
      </c>
      <c r="AC212">
        <v>10</v>
      </c>
    </row>
    <row r="213" spans="1:29">
      <c r="A213">
        <v>215</v>
      </c>
      <c r="B213" t="s">
        <v>50</v>
      </c>
      <c r="C213" t="s">
        <v>477</v>
      </c>
      <c r="J213" t="s">
        <v>74</v>
      </c>
      <c r="K213">
        <v>0</v>
      </c>
      <c r="N213" t="b">
        <v>0</v>
      </c>
      <c r="O213" t="b">
        <v>0</v>
      </c>
      <c r="P213" t="b">
        <v>0</v>
      </c>
      <c r="Q213">
        <v>1</v>
      </c>
      <c r="R213">
        <v>1</v>
      </c>
      <c r="S213">
        <v>1</v>
      </c>
      <c r="T213">
        <v>1</v>
      </c>
      <c r="V213" t="s">
        <v>154</v>
      </c>
      <c r="W213" t="s">
        <v>155</v>
      </c>
      <c r="X213" t="s">
        <v>478</v>
      </c>
      <c r="Y213">
        <v>51</v>
      </c>
      <c r="Z213">
        <v>51</v>
      </c>
      <c r="AA213">
        <v>5</v>
      </c>
      <c r="AB213">
        <v>5</v>
      </c>
      <c r="AC213">
        <v>10</v>
      </c>
    </row>
    <row r="214" spans="1:29">
      <c r="A214">
        <v>216</v>
      </c>
      <c r="B214" t="s">
        <v>50</v>
      </c>
      <c r="C214" t="s">
        <v>479</v>
      </c>
      <c r="J214" t="s">
        <v>74</v>
      </c>
      <c r="K214">
        <v>0</v>
      </c>
      <c r="N214" t="b">
        <v>0</v>
      </c>
      <c r="O214" t="b">
        <v>0</v>
      </c>
      <c r="P214" t="b">
        <v>0</v>
      </c>
      <c r="Q214">
        <v>1</v>
      </c>
      <c r="R214">
        <v>1</v>
      </c>
      <c r="S214">
        <v>1</v>
      </c>
      <c r="T214">
        <v>1</v>
      </c>
      <c r="V214" t="s">
        <v>154</v>
      </c>
      <c r="W214" t="s">
        <v>155</v>
      </c>
      <c r="X214" t="s">
        <v>480</v>
      </c>
      <c r="Y214">
        <v>51</v>
      </c>
      <c r="Z214">
        <v>51</v>
      </c>
      <c r="AA214">
        <v>6</v>
      </c>
      <c r="AB214">
        <v>6</v>
      </c>
      <c r="AC214">
        <v>10</v>
      </c>
    </row>
    <row r="215" spans="1:29">
      <c r="A215">
        <v>217</v>
      </c>
      <c r="B215" t="s">
        <v>50</v>
      </c>
      <c r="C215" t="s">
        <v>481</v>
      </c>
      <c r="J215" t="s">
        <v>74</v>
      </c>
      <c r="K215">
        <v>0</v>
      </c>
      <c r="N215" t="b">
        <v>0</v>
      </c>
      <c r="O215" t="b">
        <v>0</v>
      </c>
      <c r="P215" t="b">
        <v>0</v>
      </c>
      <c r="Q215">
        <v>1</v>
      </c>
      <c r="R215">
        <v>1</v>
      </c>
      <c r="S215">
        <v>1</v>
      </c>
      <c r="T215">
        <v>1</v>
      </c>
      <c r="V215" t="s">
        <v>154</v>
      </c>
      <c r="W215" t="s">
        <v>155</v>
      </c>
      <c r="X215" t="s">
        <v>482</v>
      </c>
      <c r="Y215">
        <v>51</v>
      </c>
      <c r="Z215">
        <v>51</v>
      </c>
      <c r="AA215">
        <v>7</v>
      </c>
      <c r="AB215">
        <v>7</v>
      </c>
      <c r="AC215">
        <v>10</v>
      </c>
    </row>
    <row r="216" spans="1:29">
      <c r="A216">
        <v>218</v>
      </c>
      <c r="B216" t="s">
        <v>50</v>
      </c>
      <c r="C216" t="s">
        <v>483</v>
      </c>
      <c r="J216" t="s">
        <v>74</v>
      </c>
      <c r="K216">
        <v>0</v>
      </c>
      <c r="N216" t="b">
        <v>0</v>
      </c>
      <c r="O216" t="b">
        <v>0</v>
      </c>
      <c r="P216" t="b">
        <v>0</v>
      </c>
      <c r="Q216">
        <v>1</v>
      </c>
      <c r="R216">
        <v>1</v>
      </c>
      <c r="S216">
        <v>1</v>
      </c>
      <c r="T216">
        <v>1</v>
      </c>
      <c r="V216" t="s">
        <v>154</v>
      </c>
      <c r="W216" t="s">
        <v>155</v>
      </c>
      <c r="X216" t="s">
        <v>484</v>
      </c>
      <c r="Y216">
        <v>51</v>
      </c>
      <c r="Z216">
        <v>51</v>
      </c>
      <c r="AA216">
        <v>8</v>
      </c>
      <c r="AB216">
        <v>8</v>
      </c>
      <c r="AC216">
        <v>10</v>
      </c>
    </row>
    <row r="217" spans="1:29">
      <c r="A217">
        <v>219</v>
      </c>
      <c r="B217" t="s">
        <v>50</v>
      </c>
      <c r="C217" t="s">
        <v>485</v>
      </c>
      <c r="J217" t="s">
        <v>74</v>
      </c>
      <c r="K217">
        <v>0</v>
      </c>
      <c r="N217" t="b">
        <v>0</v>
      </c>
      <c r="O217" t="b">
        <v>0</v>
      </c>
      <c r="P217" t="b">
        <v>0</v>
      </c>
      <c r="Q217">
        <v>1</v>
      </c>
      <c r="R217">
        <v>1</v>
      </c>
      <c r="S217">
        <v>1</v>
      </c>
      <c r="T217">
        <v>1</v>
      </c>
      <c r="V217" t="s">
        <v>154</v>
      </c>
      <c r="W217" t="s">
        <v>155</v>
      </c>
      <c r="X217" t="s">
        <v>486</v>
      </c>
      <c r="Y217">
        <v>51</v>
      </c>
      <c r="Z217">
        <v>51</v>
      </c>
      <c r="AA217">
        <v>9</v>
      </c>
      <c r="AB217">
        <v>9</v>
      </c>
      <c r="AC217">
        <v>10</v>
      </c>
    </row>
    <row r="218" spans="1:29">
      <c r="A218">
        <v>220</v>
      </c>
      <c r="B218" t="s">
        <v>50</v>
      </c>
      <c r="C218" t="s">
        <v>487</v>
      </c>
      <c r="J218" t="s">
        <v>74</v>
      </c>
      <c r="K218">
        <v>0</v>
      </c>
      <c r="N218" t="b">
        <v>0</v>
      </c>
      <c r="O218" t="b">
        <v>0</v>
      </c>
      <c r="P218" t="b">
        <v>0</v>
      </c>
      <c r="Q218">
        <v>1</v>
      </c>
      <c r="R218">
        <v>1</v>
      </c>
      <c r="S218">
        <v>1</v>
      </c>
      <c r="T218">
        <v>1</v>
      </c>
      <c r="V218" t="s">
        <v>154</v>
      </c>
      <c r="W218" t="s">
        <v>155</v>
      </c>
      <c r="X218" t="s">
        <v>488</v>
      </c>
      <c r="Y218">
        <v>51</v>
      </c>
      <c r="Z218">
        <v>51</v>
      </c>
      <c r="AA218">
        <v>10</v>
      </c>
      <c r="AB218">
        <v>10</v>
      </c>
      <c r="AC218">
        <v>10</v>
      </c>
    </row>
    <row r="219" spans="1:29">
      <c r="A219">
        <v>221</v>
      </c>
      <c r="B219" t="s">
        <v>50</v>
      </c>
      <c r="C219" t="s">
        <v>489</v>
      </c>
      <c r="J219" t="s">
        <v>74</v>
      </c>
      <c r="K219">
        <v>0</v>
      </c>
      <c r="N219" t="b">
        <v>0</v>
      </c>
      <c r="O219" t="b">
        <v>0</v>
      </c>
      <c r="P219" t="b">
        <v>0</v>
      </c>
      <c r="Q219">
        <v>1</v>
      </c>
      <c r="R219">
        <v>1</v>
      </c>
      <c r="S219">
        <v>1</v>
      </c>
      <c r="T219">
        <v>1</v>
      </c>
      <c r="V219" t="s">
        <v>154</v>
      </c>
      <c r="W219" t="s">
        <v>155</v>
      </c>
      <c r="X219" t="s">
        <v>490</v>
      </c>
      <c r="Y219">
        <v>51</v>
      </c>
      <c r="Z219">
        <v>51</v>
      </c>
      <c r="AA219">
        <v>11</v>
      </c>
      <c r="AB219">
        <v>11</v>
      </c>
      <c r="AC219">
        <v>10</v>
      </c>
    </row>
    <row r="220" spans="1:29">
      <c r="A220">
        <v>222</v>
      </c>
      <c r="B220" t="s">
        <v>50</v>
      </c>
      <c r="C220" t="s">
        <v>491</v>
      </c>
      <c r="J220" t="s">
        <v>74</v>
      </c>
      <c r="K220">
        <v>0</v>
      </c>
      <c r="N220" t="b">
        <v>0</v>
      </c>
      <c r="O220" t="b">
        <v>0</v>
      </c>
      <c r="P220" t="b">
        <v>0</v>
      </c>
      <c r="Q220">
        <v>1</v>
      </c>
      <c r="R220">
        <v>1</v>
      </c>
      <c r="S220">
        <v>1</v>
      </c>
      <c r="T220">
        <v>1</v>
      </c>
      <c r="V220" t="s">
        <v>154</v>
      </c>
      <c r="W220" t="s">
        <v>155</v>
      </c>
      <c r="X220" t="s">
        <v>492</v>
      </c>
      <c r="Y220">
        <v>52</v>
      </c>
      <c r="Z220">
        <v>52</v>
      </c>
      <c r="AA220">
        <v>3</v>
      </c>
      <c r="AB220">
        <v>3</v>
      </c>
      <c r="AC220">
        <v>10</v>
      </c>
    </row>
    <row r="221" spans="1:29">
      <c r="A221">
        <v>223</v>
      </c>
      <c r="B221" t="s">
        <v>50</v>
      </c>
      <c r="C221" t="s">
        <v>493</v>
      </c>
      <c r="J221" t="s">
        <v>74</v>
      </c>
      <c r="K221">
        <v>0</v>
      </c>
      <c r="N221" t="b">
        <v>0</v>
      </c>
      <c r="O221" t="b">
        <v>0</v>
      </c>
      <c r="P221" t="b">
        <v>0</v>
      </c>
      <c r="Q221">
        <v>1</v>
      </c>
      <c r="R221">
        <v>1</v>
      </c>
      <c r="S221">
        <v>1</v>
      </c>
      <c r="T221">
        <v>1</v>
      </c>
      <c r="V221" t="s">
        <v>154</v>
      </c>
      <c r="W221" t="s">
        <v>155</v>
      </c>
      <c r="X221" t="s">
        <v>494</v>
      </c>
      <c r="Y221">
        <v>52</v>
      </c>
      <c r="Z221">
        <v>52</v>
      </c>
      <c r="AA221">
        <v>4</v>
      </c>
      <c r="AB221">
        <v>4</v>
      </c>
      <c r="AC221">
        <v>10</v>
      </c>
    </row>
    <row r="222" spans="1:29">
      <c r="A222">
        <v>224</v>
      </c>
      <c r="B222" t="s">
        <v>50</v>
      </c>
      <c r="C222" t="s">
        <v>495</v>
      </c>
      <c r="J222" t="s">
        <v>74</v>
      </c>
      <c r="K222">
        <v>0</v>
      </c>
      <c r="N222" t="b">
        <v>0</v>
      </c>
      <c r="O222" t="b">
        <v>0</v>
      </c>
      <c r="P222" t="b">
        <v>0</v>
      </c>
      <c r="Q222">
        <v>1</v>
      </c>
      <c r="R222">
        <v>1</v>
      </c>
      <c r="S222">
        <v>1</v>
      </c>
      <c r="T222">
        <v>1</v>
      </c>
      <c r="V222" t="s">
        <v>154</v>
      </c>
      <c r="W222" t="s">
        <v>155</v>
      </c>
      <c r="X222" t="s">
        <v>496</v>
      </c>
      <c r="Y222">
        <v>52</v>
      </c>
      <c r="Z222">
        <v>52</v>
      </c>
      <c r="AA222">
        <v>5</v>
      </c>
      <c r="AB222">
        <v>5</v>
      </c>
      <c r="AC222">
        <v>10</v>
      </c>
    </row>
    <row r="223" spans="1:29">
      <c r="A223">
        <v>225</v>
      </c>
      <c r="B223" t="s">
        <v>50</v>
      </c>
      <c r="C223" t="s">
        <v>497</v>
      </c>
      <c r="J223" t="s">
        <v>74</v>
      </c>
      <c r="K223">
        <v>0</v>
      </c>
      <c r="N223" t="b">
        <v>0</v>
      </c>
      <c r="O223" t="b">
        <v>0</v>
      </c>
      <c r="P223" t="b">
        <v>0</v>
      </c>
      <c r="Q223">
        <v>1</v>
      </c>
      <c r="R223">
        <v>1</v>
      </c>
      <c r="S223">
        <v>1</v>
      </c>
      <c r="T223">
        <v>1</v>
      </c>
      <c r="V223" t="s">
        <v>154</v>
      </c>
      <c r="W223" t="s">
        <v>155</v>
      </c>
      <c r="X223" t="s">
        <v>498</v>
      </c>
      <c r="Y223">
        <v>52</v>
      </c>
      <c r="Z223">
        <v>52</v>
      </c>
      <c r="AA223">
        <v>6</v>
      </c>
      <c r="AB223">
        <v>6</v>
      </c>
      <c r="AC223">
        <v>10</v>
      </c>
    </row>
    <row r="224" spans="1:29">
      <c r="A224">
        <v>226</v>
      </c>
      <c r="B224" t="s">
        <v>50</v>
      </c>
      <c r="C224" t="s">
        <v>499</v>
      </c>
      <c r="J224" t="s">
        <v>74</v>
      </c>
      <c r="K224">
        <v>0</v>
      </c>
      <c r="N224" t="b">
        <v>0</v>
      </c>
      <c r="O224" t="b">
        <v>0</v>
      </c>
      <c r="P224" t="b">
        <v>0</v>
      </c>
      <c r="Q224">
        <v>1</v>
      </c>
      <c r="R224">
        <v>1</v>
      </c>
      <c r="S224">
        <v>1</v>
      </c>
      <c r="T224">
        <v>1</v>
      </c>
      <c r="V224" t="s">
        <v>154</v>
      </c>
      <c r="W224" t="s">
        <v>155</v>
      </c>
      <c r="X224" t="s">
        <v>500</v>
      </c>
      <c r="Y224">
        <v>52</v>
      </c>
      <c r="Z224">
        <v>52</v>
      </c>
      <c r="AA224">
        <v>7</v>
      </c>
      <c r="AB224">
        <v>7</v>
      </c>
      <c r="AC224">
        <v>10</v>
      </c>
    </row>
    <row r="225" spans="1:29">
      <c r="A225">
        <v>227</v>
      </c>
      <c r="B225" t="s">
        <v>50</v>
      </c>
      <c r="C225" t="s">
        <v>501</v>
      </c>
      <c r="J225" t="s">
        <v>74</v>
      </c>
      <c r="K225">
        <v>0</v>
      </c>
      <c r="N225" t="b">
        <v>0</v>
      </c>
      <c r="O225" t="b">
        <v>0</v>
      </c>
      <c r="P225" t="b">
        <v>0</v>
      </c>
      <c r="Q225">
        <v>1</v>
      </c>
      <c r="R225">
        <v>1</v>
      </c>
      <c r="S225">
        <v>1</v>
      </c>
      <c r="T225">
        <v>1</v>
      </c>
      <c r="V225" t="s">
        <v>154</v>
      </c>
      <c r="W225" t="s">
        <v>155</v>
      </c>
      <c r="X225" t="s">
        <v>502</v>
      </c>
      <c r="Y225">
        <v>52</v>
      </c>
      <c r="Z225">
        <v>52</v>
      </c>
      <c r="AA225">
        <v>8</v>
      </c>
      <c r="AB225">
        <v>8</v>
      </c>
      <c r="AC225">
        <v>10</v>
      </c>
    </row>
    <row r="226" spans="1:29">
      <c r="A226">
        <v>228</v>
      </c>
      <c r="B226" t="s">
        <v>50</v>
      </c>
      <c r="C226" t="s">
        <v>503</v>
      </c>
      <c r="J226" t="s">
        <v>74</v>
      </c>
      <c r="K226">
        <v>0</v>
      </c>
      <c r="N226" t="b">
        <v>0</v>
      </c>
      <c r="O226" t="b">
        <v>0</v>
      </c>
      <c r="P226" t="b">
        <v>0</v>
      </c>
      <c r="Q226">
        <v>1</v>
      </c>
      <c r="R226">
        <v>1</v>
      </c>
      <c r="S226">
        <v>1</v>
      </c>
      <c r="T226">
        <v>1</v>
      </c>
      <c r="V226" t="s">
        <v>154</v>
      </c>
      <c r="W226" t="s">
        <v>155</v>
      </c>
      <c r="X226" t="s">
        <v>504</v>
      </c>
      <c r="Y226">
        <v>52</v>
      </c>
      <c r="Z226">
        <v>52</v>
      </c>
      <c r="AA226">
        <v>9</v>
      </c>
      <c r="AB226">
        <v>9</v>
      </c>
      <c r="AC226">
        <v>10</v>
      </c>
    </row>
    <row r="227" spans="1:29">
      <c r="A227">
        <v>229</v>
      </c>
      <c r="B227" t="s">
        <v>50</v>
      </c>
      <c r="C227" t="s">
        <v>505</v>
      </c>
      <c r="J227" t="s">
        <v>74</v>
      </c>
      <c r="K227">
        <v>0</v>
      </c>
      <c r="N227" t="b">
        <v>0</v>
      </c>
      <c r="O227" t="b">
        <v>0</v>
      </c>
      <c r="P227" t="b">
        <v>0</v>
      </c>
      <c r="Q227">
        <v>1</v>
      </c>
      <c r="R227">
        <v>1</v>
      </c>
      <c r="S227">
        <v>1</v>
      </c>
      <c r="T227">
        <v>1</v>
      </c>
      <c r="V227" t="s">
        <v>154</v>
      </c>
      <c r="W227" t="s">
        <v>155</v>
      </c>
      <c r="X227" t="s">
        <v>506</v>
      </c>
      <c r="Y227">
        <v>52</v>
      </c>
      <c r="Z227">
        <v>52</v>
      </c>
      <c r="AA227">
        <v>10</v>
      </c>
      <c r="AB227">
        <v>10</v>
      </c>
      <c r="AC227">
        <v>10</v>
      </c>
    </row>
    <row r="228" spans="1:29">
      <c r="A228">
        <v>230</v>
      </c>
      <c r="B228" t="s">
        <v>50</v>
      </c>
      <c r="C228" t="s">
        <v>507</v>
      </c>
      <c r="J228" t="s">
        <v>74</v>
      </c>
      <c r="K228">
        <v>0</v>
      </c>
      <c r="N228" t="b">
        <v>0</v>
      </c>
      <c r="O228" t="b">
        <v>0</v>
      </c>
      <c r="P228" t="b">
        <v>0</v>
      </c>
      <c r="Q228">
        <v>1</v>
      </c>
      <c r="R228">
        <v>1</v>
      </c>
      <c r="S228">
        <v>1</v>
      </c>
      <c r="T228">
        <v>1</v>
      </c>
      <c r="V228" t="s">
        <v>154</v>
      </c>
      <c r="W228" t="s">
        <v>155</v>
      </c>
      <c r="X228" t="s">
        <v>508</v>
      </c>
      <c r="Y228">
        <v>52</v>
      </c>
      <c r="Z228">
        <v>52</v>
      </c>
      <c r="AA228">
        <v>11</v>
      </c>
      <c r="AB228">
        <v>11</v>
      </c>
      <c r="AC228">
        <v>10</v>
      </c>
    </row>
    <row r="229" spans="1:29">
      <c r="A229">
        <v>231</v>
      </c>
      <c r="B229" t="s">
        <v>50</v>
      </c>
      <c r="C229" t="s">
        <v>509</v>
      </c>
      <c r="J229" t="s">
        <v>74</v>
      </c>
      <c r="K229">
        <v>0</v>
      </c>
      <c r="N229" t="b">
        <v>0</v>
      </c>
      <c r="O229" t="b">
        <v>0</v>
      </c>
      <c r="P229" t="b">
        <v>0</v>
      </c>
      <c r="Q229">
        <v>1</v>
      </c>
      <c r="R229">
        <v>1</v>
      </c>
      <c r="S229">
        <v>1</v>
      </c>
      <c r="T229">
        <v>1</v>
      </c>
      <c r="V229" t="s">
        <v>154</v>
      </c>
      <c r="W229" t="s">
        <v>155</v>
      </c>
      <c r="X229" t="s">
        <v>510</v>
      </c>
      <c r="Y229">
        <v>53</v>
      </c>
      <c r="Z229">
        <v>53</v>
      </c>
      <c r="AA229">
        <v>3</v>
      </c>
      <c r="AB229">
        <v>3</v>
      </c>
      <c r="AC229">
        <v>10</v>
      </c>
    </row>
    <row r="230" spans="1:29">
      <c r="A230">
        <v>232</v>
      </c>
      <c r="B230" t="s">
        <v>50</v>
      </c>
      <c r="C230" t="s">
        <v>511</v>
      </c>
      <c r="J230" t="s">
        <v>74</v>
      </c>
      <c r="K230">
        <v>0</v>
      </c>
      <c r="N230" t="b">
        <v>0</v>
      </c>
      <c r="O230" t="b">
        <v>0</v>
      </c>
      <c r="P230" t="b">
        <v>0</v>
      </c>
      <c r="Q230">
        <v>1</v>
      </c>
      <c r="R230">
        <v>1</v>
      </c>
      <c r="S230">
        <v>1</v>
      </c>
      <c r="T230">
        <v>1</v>
      </c>
      <c r="V230" t="s">
        <v>154</v>
      </c>
      <c r="W230" t="s">
        <v>155</v>
      </c>
      <c r="X230" t="s">
        <v>512</v>
      </c>
      <c r="Y230">
        <v>53</v>
      </c>
      <c r="Z230">
        <v>53</v>
      </c>
      <c r="AA230">
        <v>4</v>
      </c>
      <c r="AB230">
        <v>4</v>
      </c>
      <c r="AC230">
        <v>10</v>
      </c>
    </row>
    <row r="231" spans="1:29">
      <c r="A231">
        <v>233</v>
      </c>
      <c r="B231" t="s">
        <v>50</v>
      </c>
      <c r="C231" t="s">
        <v>513</v>
      </c>
      <c r="J231" t="s">
        <v>74</v>
      </c>
      <c r="K231">
        <v>0</v>
      </c>
      <c r="N231" t="b">
        <v>0</v>
      </c>
      <c r="O231" t="b">
        <v>0</v>
      </c>
      <c r="P231" t="b">
        <v>0</v>
      </c>
      <c r="Q231">
        <v>1</v>
      </c>
      <c r="R231">
        <v>1</v>
      </c>
      <c r="S231">
        <v>1</v>
      </c>
      <c r="T231">
        <v>1</v>
      </c>
      <c r="V231" t="s">
        <v>154</v>
      </c>
      <c r="W231" t="s">
        <v>155</v>
      </c>
      <c r="X231" t="s">
        <v>514</v>
      </c>
      <c r="Y231">
        <v>53</v>
      </c>
      <c r="Z231">
        <v>53</v>
      </c>
      <c r="AA231">
        <v>5</v>
      </c>
      <c r="AB231">
        <v>5</v>
      </c>
      <c r="AC231">
        <v>10</v>
      </c>
    </row>
    <row r="232" spans="1:29">
      <c r="A232">
        <v>234</v>
      </c>
      <c r="B232" t="s">
        <v>50</v>
      </c>
      <c r="C232" t="s">
        <v>515</v>
      </c>
      <c r="J232" t="s">
        <v>74</v>
      </c>
      <c r="K232">
        <v>0</v>
      </c>
      <c r="N232" t="b">
        <v>0</v>
      </c>
      <c r="O232" t="b">
        <v>0</v>
      </c>
      <c r="P232" t="b">
        <v>0</v>
      </c>
      <c r="Q232">
        <v>1</v>
      </c>
      <c r="R232">
        <v>1</v>
      </c>
      <c r="S232">
        <v>1</v>
      </c>
      <c r="T232">
        <v>1</v>
      </c>
      <c r="V232" t="s">
        <v>154</v>
      </c>
      <c r="W232" t="s">
        <v>155</v>
      </c>
      <c r="X232" t="s">
        <v>516</v>
      </c>
      <c r="Y232">
        <v>53</v>
      </c>
      <c r="Z232">
        <v>53</v>
      </c>
      <c r="AA232">
        <v>6</v>
      </c>
      <c r="AB232">
        <v>6</v>
      </c>
      <c r="AC232">
        <v>10</v>
      </c>
    </row>
    <row r="233" spans="1:29">
      <c r="A233">
        <v>235</v>
      </c>
      <c r="B233" t="s">
        <v>50</v>
      </c>
      <c r="C233" t="s">
        <v>517</v>
      </c>
      <c r="J233" t="s">
        <v>74</v>
      </c>
      <c r="K233">
        <v>0</v>
      </c>
      <c r="N233" t="b">
        <v>0</v>
      </c>
      <c r="O233" t="b">
        <v>0</v>
      </c>
      <c r="P233" t="b">
        <v>0</v>
      </c>
      <c r="Q233">
        <v>1</v>
      </c>
      <c r="R233">
        <v>1</v>
      </c>
      <c r="S233">
        <v>1</v>
      </c>
      <c r="T233">
        <v>1</v>
      </c>
      <c r="V233" t="s">
        <v>154</v>
      </c>
      <c r="W233" t="s">
        <v>155</v>
      </c>
      <c r="X233" t="s">
        <v>518</v>
      </c>
      <c r="Y233">
        <v>53</v>
      </c>
      <c r="Z233">
        <v>53</v>
      </c>
      <c r="AA233">
        <v>7</v>
      </c>
      <c r="AB233">
        <v>7</v>
      </c>
      <c r="AC233">
        <v>10</v>
      </c>
    </row>
    <row r="234" spans="1:29">
      <c r="A234">
        <v>236</v>
      </c>
      <c r="B234" t="s">
        <v>50</v>
      </c>
      <c r="C234" t="s">
        <v>519</v>
      </c>
      <c r="J234" t="s">
        <v>74</v>
      </c>
      <c r="K234">
        <v>0</v>
      </c>
      <c r="N234" t="b">
        <v>0</v>
      </c>
      <c r="O234" t="b">
        <v>0</v>
      </c>
      <c r="P234" t="b">
        <v>0</v>
      </c>
      <c r="Q234">
        <v>1</v>
      </c>
      <c r="R234">
        <v>1</v>
      </c>
      <c r="S234">
        <v>1</v>
      </c>
      <c r="T234">
        <v>1</v>
      </c>
      <c r="V234" t="s">
        <v>154</v>
      </c>
      <c r="W234" t="s">
        <v>155</v>
      </c>
      <c r="X234" t="s">
        <v>520</v>
      </c>
      <c r="Y234">
        <v>53</v>
      </c>
      <c r="Z234">
        <v>53</v>
      </c>
      <c r="AA234">
        <v>8</v>
      </c>
      <c r="AB234">
        <v>8</v>
      </c>
      <c r="AC234">
        <v>10</v>
      </c>
    </row>
    <row r="235" spans="1:29">
      <c r="A235">
        <v>237</v>
      </c>
      <c r="B235" t="s">
        <v>50</v>
      </c>
      <c r="C235" t="s">
        <v>521</v>
      </c>
      <c r="J235" t="s">
        <v>74</v>
      </c>
      <c r="K235">
        <v>0</v>
      </c>
      <c r="N235" t="b">
        <v>0</v>
      </c>
      <c r="O235" t="b">
        <v>0</v>
      </c>
      <c r="P235" t="b">
        <v>0</v>
      </c>
      <c r="Q235">
        <v>1</v>
      </c>
      <c r="R235">
        <v>1</v>
      </c>
      <c r="S235">
        <v>1</v>
      </c>
      <c r="T235">
        <v>1</v>
      </c>
      <c r="V235" t="s">
        <v>154</v>
      </c>
      <c r="W235" t="s">
        <v>155</v>
      </c>
      <c r="X235" t="s">
        <v>522</v>
      </c>
      <c r="Y235">
        <v>53</v>
      </c>
      <c r="Z235">
        <v>53</v>
      </c>
      <c r="AA235">
        <v>9</v>
      </c>
      <c r="AB235">
        <v>9</v>
      </c>
      <c r="AC235">
        <v>10</v>
      </c>
    </row>
    <row r="236" spans="1:29">
      <c r="A236">
        <v>238</v>
      </c>
      <c r="B236" t="s">
        <v>50</v>
      </c>
      <c r="C236" t="s">
        <v>523</v>
      </c>
      <c r="J236" t="s">
        <v>74</v>
      </c>
      <c r="K236">
        <v>0</v>
      </c>
      <c r="N236" t="b">
        <v>0</v>
      </c>
      <c r="O236" t="b">
        <v>0</v>
      </c>
      <c r="P236" t="b">
        <v>0</v>
      </c>
      <c r="Q236">
        <v>1</v>
      </c>
      <c r="R236">
        <v>1</v>
      </c>
      <c r="S236">
        <v>1</v>
      </c>
      <c r="T236">
        <v>1</v>
      </c>
      <c r="V236" t="s">
        <v>154</v>
      </c>
      <c r="W236" t="s">
        <v>155</v>
      </c>
      <c r="X236" t="s">
        <v>524</v>
      </c>
      <c r="Y236">
        <v>53</v>
      </c>
      <c r="Z236">
        <v>53</v>
      </c>
      <c r="AA236">
        <v>10</v>
      </c>
      <c r="AB236">
        <v>10</v>
      </c>
      <c r="AC236">
        <v>10</v>
      </c>
    </row>
    <row r="237" spans="1:29">
      <c r="A237">
        <v>239</v>
      </c>
      <c r="B237" t="s">
        <v>50</v>
      </c>
      <c r="C237" t="s">
        <v>525</v>
      </c>
      <c r="J237" t="s">
        <v>74</v>
      </c>
      <c r="K237">
        <v>0</v>
      </c>
      <c r="N237" t="b">
        <v>0</v>
      </c>
      <c r="O237" t="b">
        <v>0</v>
      </c>
      <c r="P237" t="b">
        <v>0</v>
      </c>
      <c r="Q237">
        <v>1</v>
      </c>
      <c r="R237">
        <v>1</v>
      </c>
      <c r="S237">
        <v>1</v>
      </c>
      <c r="T237">
        <v>1</v>
      </c>
      <c r="V237" t="s">
        <v>154</v>
      </c>
      <c r="W237" t="s">
        <v>155</v>
      </c>
      <c r="X237" t="s">
        <v>526</v>
      </c>
      <c r="Y237">
        <v>53</v>
      </c>
      <c r="Z237">
        <v>53</v>
      </c>
      <c r="AA237">
        <v>11</v>
      </c>
      <c r="AB237">
        <v>11</v>
      </c>
      <c r="AC237">
        <v>10</v>
      </c>
    </row>
    <row r="238" spans="1:29">
      <c r="A238">
        <v>240</v>
      </c>
      <c r="B238" t="s">
        <v>50</v>
      </c>
      <c r="C238" t="s">
        <v>527</v>
      </c>
      <c r="J238" t="s">
        <v>74</v>
      </c>
      <c r="K238">
        <v>0</v>
      </c>
      <c r="N238" t="b">
        <v>0</v>
      </c>
      <c r="O238" t="b">
        <v>0</v>
      </c>
      <c r="P238" t="b">
        <v>0</v>
      </c>
      <c r="Q238">
        <v>1</v>
      </c>
      <c r="R238">
        <v>1</v>
      </c>
      <c r="S238">
        <v>1</v>
      </c>
      <c r="T238">
        <v>1</v>
      </c>
      <c r="V238" t="s">
        <v>154</v>
      </c>
      <c r="W238" t="s">
        <v>155</v>
      </c>
      <c r="X238" t="s">
        <v>528</v>
      </c>
      <c r="Y238">
        <v>54</v>
      </c>
      <c r="Z238">
        <v>54</v>
      </c>
      <c r="AA238">
        <v>3</v>
      </c>
      <c r="AB238">
        <v>3</v>
      </c>
      <c r="AC238">
        <v>10</v>
      </c>
    </row>
    <row r="239" spans="1:29">
      <c r="A239">
        <v>241</v>
      </c>
      <c r="B239" t="s">
        <v>50</v>
      </c>
      <c r="C239" t="s">
        <v>529</v>
      </c>
      <c r="J239" t="s">
        <v>74</v>
      </c>
      <c r="K239">
        <v>0</v>
      </c>
      <c r="N239" t="b">
        <v>0</v>
      </c>
      <c r="O239" t="b">
        <v>0</v>
      </c>
      <c r="P239" t="b">
        <v>0</v>
      </c>
      <c r="Q239">
        <v>1</v>
      </c>
      <c r="R239">
        <v>1</v>
      </c>
      <c r="S239">
        <v>1</v>
      </c>
      <c r="T239">
        <v>1</v>
      </c>
      <c r="V239" t="s">
        <v>154</v>
      </c>
      <c r="W239" t="s">
        <v>155</v>
      </c>
      <c r="X239" t="s">
        <v>530</v>
      </c>
      <c r="Y239">
        <v>54</v>
      </c>
      <c r="Z239">
        <v>54</v>
      </c>
      <c r="AA239">
        <v>4</v>
      </c>
      <c r="AB239">
        <v>4</v>
      </c>
      <c r="AC239">
        <v>10</v>
      </c>
    </row>
    <row r="240" spans="1:29">
      <c r="A240">
        <v>242</v>
      </c>
      <c r="B240" t="s">
        <v>50</v>
      </c>
      <c r="C240" t="s">
        <v>531</v>
      </c>
      <c r="J240" t="s">
        <v>74</v>
      </c>
      <c r="K240">
        <v>0</v>
      </c>
      <c r="N240" t="b">
        <v>0</v>
      </c>
      <c r="O240" t="b">
        <v>0</v>
      </c>
      <c r="P240" t="b">
        <v>0</v>
      </c>
      <c r="Q240">
        <v>1</v>
      </c>
      <c r="R240">
        <v>1</v>
      </c>
      <c r="S240">
        <v>1</v>
      </c>
      <c r="T240">
        <v>1</v>
      </c>
      <c r="V240" t="s">
        <v>154</v>
      </c>
      <c r="W240" t="s">
        <v>155</v>
      </c>
      <c r="X240" t="s">
        <v>532</v>
      </c>
      <c r="Y240">
        <v>54</v>
      </c>
      <c r="Z240">
        <v>54</v>
      </c>
      <c r="AA240">
        <v>5</v>
      </c>
      <c r="AB240">
        <v>5</v>
      </c>
      <c r="AC240">
        <v>10</v>
      </c>
    </row>
    <row r="241" spans="1:29">
      <c r="A241">
        <v>243</v>
      </c>
      <c r="B241" t="s">
        <v>50</v>
      </c>
      <c r="C241" t="s">
        <v>533</v>
      </c>
      <c r="J241" t="s">
        <v>74</v>
      </c>
      <c r="K241">
        <v>0</v>
      </c>
      <c r="N241" t="b">
        <v>0</v>
      </c>
      <c r="O241" t="b">
        <v>0</v>
      </c>
      <c r="P241" t="b">
        <v>0</v>
      </c>
      <c r="Q241">
        <v>1</v>
      </c>
      <c r="R241">
        <v>1</v>
      </c>
      <c r="S241">
        <v>1</v>
      </c>
      <c r="T241">
        <v>1</v>
      </c>
      <c r="V241" t="s">
        <v>154</v>
      </c>
      <c r="W241" t="s">
        <v>155</v>
      </c>
      <c r="X241" t="s">
        <v>534</v>
      </c>
      <c r="Y241">
        <v>54</v>
      </c>
      <c r="Z241">
        <v>54</v>
      </c>
      <c r="AA241">
        <v>6</v>
      </c>
      <c r="AB241">
        <v>6</v>
      </c>
      <c r="AC241">
        <v>10</v>
      </c>
    </row>
    <row r="242" spans="1:29">
      <c r="A242">
        <v>244</v>
      </c>
      <c r="B242" t="s">
        <v>50</v>
      </c>
      <c r="C242" t="s">
        <v>535</v>
      </c>
      <c r="J242" t="s">
        <v>74</v>
      </c>
      <c r="K242">
        <v>0</v>
      </c>
      <c r="N242" t="b">
        <v>0</v>
      </c>
      <c r="O242" t="b">
        <v>0</v>
      </c>
      <c r="P242" t="b">
        <v>0</v>
      </c>
      <c r="Q242">
        <v>1</v>
      </c>
      <c r="R242">
        <v>1</v>
      </c>
      <c r="S242">
        <v>1</v>
      </c>
      <c r="T242">
        <v>1</v>
      </c>
      <c r="V242" t="s">
        <v>154</v>
      </c>
      <c r="W242" t="s">
        <v>155</v>
      </c>
      <c r="X242" t="s">
        <v>536</v>
      </c>
      <c r="Y242">
        <v>54</v>
      </c>
      <c r="Z242">
        <v>54</v>
      </c>
      <c r="AA242">
        <v>7</v>
      </c>
      <c r="AB242">
        <v>7</v>
      </c>
      <c r="AC242">
        <v>10</v>
      </c>
    </row>
    <row r="243" spans="1:29">
      <c r="A243">
        <v>245</v>
      </c>
      <c r="B243" t="s">
        <v>50</v>
      </c>
      <c r="C243" t="s">
        <v>537</v>
      </c>
      <c r="J243" t="s">
        <v>74</v>
      </c>
      <c r="K243">
        <v>0</v>
      </c>
      <c r="N243" t="b">
        <v>0</v>
      </c>
      <c r="O243" t="b">
        <v>0</v>
      </c>
      <c r="P243" t="b">
        <v>0</v>
      </c>
      <c r="Q243">
        <v>1</v>
      </c>
      <c r="R243">
        <v>1</v>
      </c>
      <c r="S243">
        <v>1</v>
      </c>
      <c r="T243">
        <v>1</v>
      </c>
      <c r="V243" t="s">
        <v>154</v>
      </c>
      <c r="W243" t="s">
        <v>155</v>
      </c>
      <c r="X243" t="s">
        <v>538</v>
      </c>
      <c r="Y243">
        <v>54</v>
      </c>
      <c r="Z243">
        <v>54</v>
      </c>
      <c r="AA243">
        <v>8</v>
      </c>
      <c r="AB243">
        <v>8</v>
      </c>
      <c r="AC243">
        <v>10</v>
      </c>
    </row>
    <row r="244" spans="1:29">
      <c r="A244">
        <v>246</v>
      </c>
      <c r="B244" t="s">
        <v>50</v>
      </c>
      <c r="C244" t="s">
        <v>539</v>
      </c>
      <c r="J244" t="s">
        <v>74</v>
      </c>
      <c r="K244">
        <v>0</v>
      </c>
      <c r="N244" t="b">
        <v>0</v>
      </c>
      <c r="O244" t="b">
        <v>0</v>
      </c>
      <c r="P244" t="b">
        <v>0</v>
      </c>
      <c r="Q244">
        <v>1</v>
      </c>
      <c r="R244">
        <v>1</v>
      </c>
      <c r="S244">
        <v>1</v>
      </c>
      <c r="T244">
        <v>1</v>
      </c>
      <c r="V244" t="s">
        <v>154</v>
      </c>
      <c r="W244" t="s">
        <v>155</v>
      </c>
      <c r="X244" t="s">
        <v>540</v>
      </c>
      <c r="Y244">
        <v>54</v>
      </c>
      <c r="Z244">
        <v>54</v>
      </c>
      <c r="AA244">
        <v>9</v>
      </c>
      <c r="AB244">
        <v>9</v>
      </c>
      <c r="AC244">
        <v>10</v>
      </c>
    </row>
    <row r="245" spans="1:29">
      <c r="A245">
        <v>247</v>
      </c>
      <c r="B245" t="s">
        <v>50</v>
      </c>
      <c r="C245" t="s">
        <v>541</v>
      </c>
      <c r="J245" t="s">
        <v>74</v>
      </c>
      <c r="K245">
        <v>0</v>
      </c>
      <c r="N245" t="b">
        <v>0</v>
      </c>
      <c r="O245" t="b">
        <v>0</v>
      </c>
      <c r="P245" t="b">
        <v>0</v>
      </c>
      <c r="Q245">
        <v>1</v>
      </c>
      <c r="R245">
        <v>1</v>
      </c>
      <c r="S245">
        <v>1</v>
      </c>
      <c r="T245">
        <v>1</v>
      </c>
      <c r="V245" t="s">
        <v>154</v>
      </c>
      <c r="W245" t="s">
        <v>155</v>
      </c>
      <c r="X245" t="s">
        <v>542</v>
      </c>
      <c r="Y245">
        <v>54</v>
      </c>
      <c r="Z245">
        <v>54</v>
      </c>
      <c r="AA245">
        <v>10</v>
      </c>
      <c r="AB245">
        <v>10</v>
      </c>
      <c r="AC245">
        <v>10</v>
      </c>
    </row>
    <row r="246" spans="1:29">
      <c r="A246">
        <v>248</v>
      </c>
      <c r="B246" t="s">
        <v>50</v>
      </c>
      <c r="C246" t="s">
        <v>543</v>
      </c>
      <c r="J246" t="s">
        <v>74</v>
      </c>
      <c r="K246">
        <v>0</v>
      </c>
      <c r="N246" t="b">
        <v>0</v>
      </c>
      <c r="O246" t="b">
        <v>0</v>
      </c>
      <c r="P246" t="b">
        <v>0</v>
      </c>
      <c r="Q246">
        <v>1</v>
      </c>
      <c r="R246">
        <v>1</v>
      </c>
      <c r="S246">
        <v>1</v>
      </c>
      <c r="T246">
        <v>1</v>
      </c>
      <c r="V246" t="s">
        <v>154</v>
      </c>
      <c r="W246" t="s">
        <v>155</v>
      </c>
      <c r="X246" t="s">
        <v>544</v>
      </c>
      <c r="Y246">
        <v>54</v>
      </c>
      <c r="Z246">
        <v>54</v>
      </c>
      <c r="AA246">
        <v>11</v>
      </c>
      <c r="AB246">
        <v>11</v>
      </c>
      <c r="AC246">
        <v>10</v>
      </c>
    </row>
    <row r="247" spans="1:29">
      <c r="A247">
        <v>249</v>
      </c>
      <c r="B247" t="s">
        <v>50</v>
      </c>
      <c r="C247" t="s">
        <v>545</v>
      </c>
      <c r="J247" t="s">
        <v>74</v>
      </c>
      <c r="K247">
        <v>0</v>
      </c>
      <c r="N247" t="b">
        <v>0</v>
      </c>
      <c r="O247" t="b">
        <v>0</v>
      </c>
      <c r="P247" t="b">
        <v>0</v>
      </c>
      <c r="Q247">
        <v>1</v>
      </c>
      <c r="R247">
        <v>1</v>
      </c>
      <c r="S247">
        <v>1</v>
      </c>
      <c r="T247">
        <v>1</v>
      </c>
      <c r="V247" t="s">
        <v>154</v>
      </c>
      <c r="W247" t="s">
        <v>155</v>
      </c>
      <c r="X247" t="s">
        <v>546</v>
      </c>
      <c r="Y247">
        <v>55</v>
      </c>
      <c r="Z247">
        <v>55</v>
      </c>
      <c r="AA247">
        <v>3</v>
      </c>
      <c r="AB247">
        <v>3</v>
      </c>
      <c r="AC247">
        <v>10</v>
      </c>
    </row>
    <row r="248" spans="1:29">
      <c r="A248">
        <v>250</v>
      </c>
      <c r="B248" t="s">
        <v>50</v>
      </c>
      <c r="C248" t="s">
        <v>547</v>
      </c>
      <c r="J248" t="s">
        <v>74</v>
      </c>
      <c r="K248">
        <v>0</v>
      </c>
      <c r="N248" t="b">
        <v>0</v>
      </c>
      <c r="O248" t="b">
        <v>0</v>
      </c>
      <c r="P248" t="b">
        <v>0</v>
      </c>
      <c r="Q248">
        <v>1</v>
      </c>
      <c r="R248">
        <v>1</v>
      </c>
      <c r="S248">
        <v>1</v>
      </c>
      <c r="T248">
        <v>1</v>
      </c>
      <c r="V248" t="s">
        <v>154</v>
      </c>
      <c r="W248" t="s">
        <v>155</v>
      </c>
      <c r="X248" t="s">
        <v>548</v>
      </c>
      <c r="Y248">
        <v>55</v>
      </c>
      <c r="Z248">
        <v>55</v>
      </c>
      <c r="AA248">
        <v>4</v>
      </c>
      <c r="AB248">
        <v>4</v>
      </c>
      <c r="AC248">
        <v>10</v>
      </c>
    </row>
    <row r="249" spans="1:29">
      <c r="A249">
        <v>251</v>
      </c>
      <c r="B249" t="s">
        <v>50</v>
      </c>
      <c r="C249" t="s">
        <v>549</v>
      </c>
      <c r="J249" t="s">
        <v>74</v>
      </c>
      <c r="K249">
        <v>0</v>
      </c>
      <c r="N249" t="b">
        <v>0</v>
      </c>
      <c r="O249" t="b">
        <v>0</v>
      </c>
      <c r="P249" t="b">
        <v>0</v>
      </c>
      <c r="Q249">
        <v>1</v>
      </c>
      <c r="R249">
        <v>1</v>
      </c>
      <c r="S249">
        <v>1</v>
      </c>
      <c r="T249">
        <v>1</v>
      </c>
      <c r="V249" t="s">
        <v>154</v>
      </c>
      <c r="W249" t="s">
        <v>155</v>
      </c>
      <c r="X249" t="s">
        <v>550</v>
      </c>
      <c r="Y249">
        <v>55</v>
      </c>
      <c r="Z249">
        <v>55</v>
      </c>
      <c r="AA249">
        <v>5</v>
      </c>
      <c r="AB249">
        <v>5</v>
      </c>
      <c r="AC249">
        <v>10</v>
      </c>
    </row>
    <row r="250" spans="1:29">
      <c r="A250">
        <v>252</v>
      </c>
      <c r="B250" t="s">
        <v>50</v>
      </c>
      <c r="C250" t="s">
        <v>551</v>
      </c>
      <c r="J250" t="s">
        <v>74</v>
      </c>
      <c r="K250">
        <v>0</v>
      </c>
      <c r="N250" t="b">
        <v>0</v>
      </c>
      <c r="O250" t="b">
        <v>0</v>
      </c>
      <c r="P250" t="b">
        <v>0</v>
      </c>
      <c r="Q250">
        <v>1</v>
      </c>
      <c r="R250">
        <v>1</v>
      </c>
      <c r="S250">
        <v>1</v>
      </c>
      <c r="T250">
        <v>1</v>
      </c>
      <c r="V250" t="s">
        <v>154</v>
      </c>
      <c r="W250" t="s">
        <v>155</v>
      </c>
      <c r="X250" t="s">
        <v>552</v>
      </c>
      <c r="Y250">
        <v>55</v>
      </c>
      <c r="Z250">
        <v>55</v>
      </c>
      <c r="AA250">
        <v>6</v>
      </c>
      <c r="AB250">
        <v>6</v>
      </c>
      <c r="AC250">
        <v>10</v>
      </c>
    </row>
    <row r="251" spans="1:29">
      <c r="A251">
        <v>253</v>
      </c>
      <c r="B251" t="s">
        <v>50</v>
      </c>
      <c r="C251" t="s">
        <v>553</v>
      </c>
      <c r="J251" t="s">
        <v>74</v>
      </c>
      <c r="K251">
        <v>0</v>
      </c>
      <c r="N251" t="b">
        <v>0</v>
      </c>
      <c r="O251" t="b">
        <v>0</v>
      </c>
      <c r="P251" t="b">
        <v>0</v>
      </c>
      <c r="Q251">
        <v>1</v>
      </c>
      <c r="R251">
        <v>1</v>
      </c>
      <c r="S251">
        <v>1</v>
      </c>
      <c r="T251">
        <v>1</v>
      </c>
      <c r="V251" t="s">
        <v>154</v>
      </c>
      <c r="W251" t="s">
        <v>155</v>
      </c>
      <c r="X251" t="s">
        <v>554</v>
      </c>
      <c r="Y251">
        <v>55</v>
      </c>
      <c r="Z251">
        <v>55</v>
      </c>
      <c r="AA251">
        <v>7</v>
      </c>
      <c r="AB251">
        <v>7</v>
      </c>
      <c r="AC251">
        <v>10</v>
      </c>
    </row>
    <row r="252" spans="1:29">
      <c r="A252">
        <v>254</v>
      </c>
      <c r="B252" t="s">
        <v>50</v>
      </c>
      <c r="C252" t="s">
        <v>555</v>
      </c>
      <c r="J252" t="s">
        <v>74</v>
      </c>
      <c r="K252">
        <v>0</v>
      </c>
      <c r="N252" t="b">
        <v>0</v>
      </c>
      <c r="O252" t="b">
        <v>0</v>
      </c>
      <c r="P252" t="b">
        <v>0</v>
      </c>
      <c r="Q252">
        <v>1</v>
      </c>
      <c r="R252">
        <v>1</v>
      </c>
      <c r="S252">
        <v>1</v>
      </c>
      <c r="T252">
        <v>1</v>
      </c>
      <c r="V252" t="s">
        <v>154</v>
      </c>
      <c r="W252" t="s">
        <v>155</v>
      </c>
      <c r="X252" t="s">
        <v>556</v>
      </c>
      <c r="Y252">
        <v>55</v>
      </c>
      <c r="Z252">
        <v>55</v>
      </c>
      <c r="AA252">
        <v>8</v>
      </c>
      <c r="AB252">
        <v>8</v>
      </c>
      <c r="AC252">
        <v>10</v>
      </c>
    </row>
    <row r="253" spans="1:29">
      <c r="A253">
        <v>255</v>
      </c>
      <c r="B253" t="s">
        <v>50</v>
      </c>
      <c r="C253" t="s">
        <v>557</v>
      </c>
      <c r="J253" t="s">
        <v>74</v>
      </c>
      <c r="K253">
        <v>0</v>
      </c>
      <c r="N253" t="b">
        <v>0</v>
      </c>
      <c r="O253" t="b">
        <v>0</v>
      </c>
      <c r="P253" t="b">
        <v>0</v>
      </c>
      <c r="Q253">
        <v>1</v>
      </c>
      <c r="R253">
        <v>1</v>
      </c>
      <c r="S253">
        <v>1</v>
      </c>
      <c r="T253">
        <v>1</v>
      </c>
      <c r="V253" t="s">
        <v>154</v>
      </c>
      <c r="W253" t="s">
        <v>155</v>
      </c>
      <c r="X253" t="s">
        <v>558</v>
      </c>
      <c r="Y253">
        <v>55</v>
      </c>
      <c r="Z253">
        <v>55</v>
      </c>
      <c r="AA253">
        <v>9</v>
      </c>
      <c r="AB253">
        <v>9</v>
      </c>
      <c r="AC253">
        <v>10</v>
      </c>
    </row>
    <row r="254" spans="1:29">
      <c r="A254">
        <v>256</v>
      </c>
      <c r="B254" t="s">
        <v>50</v>
      </c>
      <c r="C254" t="s">
        <v>559</v>
      </c>
      <c r="J254" t="s">
        <v>74</v>
      </c>
      <c r="K254">
        <v>0</v>
      </c>
      <c r="N254" t="b">
        <v>0</v>
      </c>
      <c r="O254" t="b">
        <v>0</v>
      </c>
      <c r="P254" t="b">
        <v>0</v>
      </c>
      <c r="Q254">
        <v>1</v>
      </c>
      <c r="R254">
        <v>1</v>
      </c>
      <c r="S254">
        <v>1</v>
      </c>
      <c r="T254">
        <v>1</v>
      </c>
      <c r="V254" t="s">
        <v>154</v>
      </c>
      <c r="W254" t="s">
        <v>155</v>
      </c>
      <c r="X254" t="s">
        <v>560</v>
      </c>
      <c r="Y254">
        <v>55</v>
      </c>
      <c r="Z254">
        <v>55</v>
      </c>
      <c r="AA254">
        <v>10</v>
      </c>
      <c r="AB254">
        <v>10</v>
      </c>
      <c r="AC254">
        <v>10</v>
      </c>
    </row>
    <row r="255" spans="1:29">
      <c r="A255">
        <v>257</v>
      </c>
      <c r="B255" t="s">
        <v>50</v>
      </c>
      <c r="C255" t="s">
        <v>561</v>
      </c>
      <c r="J255" t="s">
        <v>74</v>
      </c>
      <c r="K255">
        <v>0</v>
      </c>
      <c r="N255" t="b">
        <v>0</v>
      </c>
      <c r="O255" t="b">
        <v>0</v>
      </c>
      <c r="P255" t="b">
        <v>0</v>
      </c>
      <c r="Q255">
        <v>1</v>
      </c>
      <c r="R255">
        <v>1</v>
      </c>
      <c r="S255">
        <v>1</v>
      </c>
      <c r="T255">
        <v>1</v>
      </c>
      <c r="V255" t="s">
        <v>154</v>
      </c>
      <c r="W255" t="s">
        <v>155</v>
      </c>
      <c r="X255" t="s">
        <v>562</v>
      </c>
      <c r="Y255">
        <v>55</v>
      </c>
      <c r="Z255">
        <v>55</v>
      </c>
      <c r="AA255">
        <v>11</v>
      </c>
      <c r="AB255">
        <v>11</v>
      </c>
      <c r="AC255">
        <v>10</v>
      </c>
    </row>
    <row r="256" spans="1:29">
      <c r="A256">
        <v>258</v>
      </c>
      <c r="B256" t="s">
        <v>50</v>
      </c>
      <c r="C256" t="s">
        <v>563</v>
      </c>
      <c r="J256" t="s">
        <v>74</v>
      </c>
      <c r="K256">
        <v>0</v>
      </c>
      <c r="N256" t="b">
        <v>0</v>
      </c>
      <c r="O256" t="b">
        <v>0</v>
      </c>
      <c r="P256" t="b">
        <v>0</v>
      </c>
      <c r="Q256">
        <v>1</v>
      </c>
      <c r="R256">
        <v>1</v>
      </c>
      <c r="S256">
        <v>1</v>
      </c>
      <c r="T256">
        <v>1</v>
      </c>
      <c r="V256" t="s">
        <v>154</v>
      </c>
      <c r="W256" t="s">
        <v>155</v>
      </c>
      <c r="X256" t="s">
        <v>564</v>
      </c>
      <c r="Y256">
        <v>56</v>
      </c>
      <c r="Z256">
        <v>56</v>
      </c>
      <c r="AA256">
        <v>3</v>
      </c>
      <c r="AB256">
        <v>3</v>
      </c>
      <c r="AC256">
        <v>10</v>
      </c>
    </row>
    <row r="257" spans="1:29">
      <c r="A257">
        <v>259</v>
      </c>
      <c r="B257" t="s">
        <v>50</v>
      </c>
      <c r="C257" t="s">
        <v>565</v>
      </c>
      <c r="J257" t="s">
        <v>74</v>
      </c>
      <c r="K257">
        <v>0</v>
      </c>
      <c r="N257" t="b">
        <v>0</v>
      </c>
      <c r="O257" t="b">
        <v>0</v>
      </c>
      <c r="P257" t="b">
        <v>0</v>
      </c>
      <c r="Q257">
        <v>1</v>
      </c>
      <c r="R257">
        <v>1</v>
      </c>
      <c r="S257">
        <v>1</v>
      </c>
      <c r="T257">
        <v>1</v>
      </c>
      <c r="V257" t="s">
        <v>154</v>
      </c>
      <c r="W257" t="s">
        <v>155</v>
      </c>
      <c r="X257" t="s">
        <v>566</v>
      </c>
      <c r="Y257">
        <v>56</v>
      </c>
      <c r="Z257">
        <v>56</v>
      </c>
      <c r="AA257">
        <v>4</v>
      </c>
      <c r="AB257">
        <v>4</v>
      </c>
      <c r="AC257">
        <v>10</v>
      </c>
    </row>
    <row r="258" spans="1:29">
      <c r="A258">
        <v>260</v>
      </c>
      <c r="B258" t="s">
        <v>50</v>
      </c>
      <c r="C258" t="s">
        <v>567</v>
      </c>
      <c r="J258" t="s">
        <v>74</v>
      </c>
      <c r="K258">
        <v>0</v>
      </c>
      <c r="N258" t="b">
        <v>0</v>
      </c>
      <c r="O258" t="b">
        <v>0</v>
      </c>
      <c r="P258" t="b">
        <v>0</v>
      </c>
      <c r="Q258">
        <v>1</v>
      </c>
      <c r="R258">
        <v>1</v>
      </c>
      <c r="S258">
        <v>1</v>
      </c>
      <c r="T258">
        <v>1</v>
      </c>
      <c r="V258" t="s">
        <v>154</v>
      </c>
      <c r="W258" t="s">
        <v>155</v>
      </c>
      <c r="X258" t="s">
        <v>568</v>
      </c>
      <c r="Y258">
        <v>56</v>
      </c>
      <c r="Z258">
        <v>56</v>
      </c>
      <c r="AA258">
        <v>5</v>
      </c>
      <c r="AB258">
        <v>5</v>
      </c>
      <c r="AC258">
        <v>10</v>
      </c>
    </row>
    <row r="259" spans="1:29">
      <c r="A259">
        <v>261</v>
      </c>
      <c r="B259" t="s">
        <v>50</v>
      </c>
      <c r="C259" t="s">
        <v>569</v>
      </c>
      <c r="J259" t="s">
        <v>74</v>
      </c>
      <c r="K259">
        <v>0</v>
      </c>
      <c r="N259" t="b">
        <v>0</v>
      </c>
      <c r="O259" t="b">
        <v>0</v>
      </c>
      <c r="P259" t="b">
        <v>0</v>
      </c>
      <c r="Q259">
        <v>1</v>
      </c>
      <c r="R259">
        <v>1</v>
      </c>
      <c r="S259">
        <v>1</v>
      </c>
      <c r="T259">
        <v>1</v>
      </c>
      <c r="V259" t="s">
        <v>154</v>
      </c>
      <c r="W259" t="s">
        <v>155</v>
      </c>
      <c r="X259" t="s">
        <v>570</v>
      </c>
      <c r="Y259">
        <v>56</v>
      </c>
      <c r="Z259">
        <v>56</v>
      </c>
      <c r="AA259">
        <v>6</v>
      </c>
      <c r="AB259">
        <v>6</v>
      </c>
      <c r="AC259">
        <v>10</v>
      </c>
    </row>
    <row r="260" spans="1:29">
      <c r="A260">
        <v>262</v>
      </c>
      <c r="B260" t="s">
        <v>50</v>
      </c>
      <c r="C260" t="s">
        <v>571</v>
      </c>
      <c r="J260" t="s">
        <v>74</v>
      </c>
      <c r="K260">
        <v>0</v>
      </c>
      <c r="N260" t="b">
        <v>0</v>
      </c>
      <c r="O260" t="b">
        <v>0</v>
      </c>
      <c r="P260" t="b">
        <v>0</v>
      </c>
      <c r="Q260">
        <v>1</v>
      </c>
      <c r="R260">
        <v>1</v>
      </c>
      <c r="S260">
        <v>1</v>
      </c>
      <c r="T260">
        <v>1</v>
      </c>
      <c r="V260" t="s">
        <v>154</v>
      </c>
      <c r="W260" t="s">
        <v>155</v>
      </c>
      <c r="X260" t="s">
        <v>572</v>
      </c>
      <c r="Y260">
        <v>56</v>
      </c>
      <c r="Z260">
        <v>56</v>
      </c>
      <c r="AA260">
        <v>7</v>
      </c>
      <c r="AB260">
        <v>7</v>
      </c>
      <c r="AC260">
        <v>10</v>
      </c>
    </row>
    <row r="261" spans="1:29">
      <c r="A261">
        <v>263</v>
      </c>
      <c r="B261" t="s">
        <v>50</v>
      </c>
      <c r="C261" t="s">
        <v>573</v>
      </c>
      <c r="J261" t="s">
        <v>74</v>
      </c>
      <c r="K261">
        <v>0</v>
      </c>
      <c r="N261" t="b">
        <v>0</v>
      </c>
      <c r="O261" t="b">
        <v>0</v>
      </c>
      <c r="P261" t="b">
        <v>0</v>
      </c>
      <c r="Q261">
        <v>1</v>
      </c>
      <c r="R261">
        <v>1</v>
      </c>
      <c r="S261">
        <v>1</v>
      </c>
      <c r="T261">
        <v>1</v>
      </c>
      <c r="V261" t="s">
        <v>154</v>
      </c>
      <c r="W261" t="s">
        <v>155</v>
      </c>
      <c r="X261" t="s">
        <v>574</v>
      </c>
      <c r="Y261">
        <v>56</v>
      </c>
      <c r="Z261">
        <v>56</v>
      </c>
      <c r="AA261">
        <v>8</v>
      </c>
      <c r="AB261">
        <v>8</v>
      </c>
      <c r="AC261">
        <v>10</v>
      </c>
    </row>
    <row r="262" spans="1:29">
      <c r="A262">
        <v>264</v>
      </c>
      <c r="B262" t="s">
        <v>50</v>
      </c>
      <c r="C262" t="s">
        <v>575</v>
      </c>
      <c r="J262" t="s">
        <v>74</v>
      </c>
      <c r="K262">
        <v>0</v>
      </c>
      <c r="N262" t="b">
        <v>0</v>
      </c>
      <c r="O262" t="b">
        <v>0</v>
      </c>
      <c r="P262" t="b">
        <v>0</v>
      </c>
      <c r="Q262">
        <v>1</v>
      </c>
      <c r="R262">
        <v>1</v>
      </c>
      <c r="S262">
        <v>1</v>
      </c>
      <c r="T262">
        <v>1</v>
      </c>
      <c r="V262" t="s">
        <v>154</v>
      </c>
      <c r="W262" t="s">
        <v>155</v>
      </c>
      <c r="X262" t="s">
        <v>576</v>
      </c>
      <c r="Y262">
        <v>56</v>
      </c>
      <c r="Z262">
        <v>56</v>
      </c>
      <c r="AA262">
        <v>9</v>
      </c>
      <c r="AB262">
        <v>9</v>
      </c>
      <c r="AC262">
        <v>10</v>
      </c>
    </row>
    <row r="263" spans="1:29">
      <c r="A263">
        <v>265</v>
      </c>
      <c r="B263" t="s">
        <v>50</v>
      </c>
      <c r="C263" t="s">
        <v>577</v>
      </c>
      <c r="J263" t="s">
        <v>74</v>
      </c>
      <c r="K263">
        <v>0</v>
      </c>
      <c r="N263" t="b">
        <v>0</v>
      </c>
      <c r="O263" t="b">
        <v>0</v>
      </c>
      <c r="P263" t="b">
        <v>0</v>
      </c>
      <c r="Q263">
        <v>1</v>
      </c>
      <c r="R263">
        <v>1</v>
      </c>
      <c r="S263">
        <v>1</v>
      </c>
      <c r="T263">
        <v>1</v>
      </c>
      <c r="V263" t="s">
        <v>154</v>
      </c>
      <c r="W263" t="s">
        <v>155</v>
      </c>
      <c r="X263" t="s">
        <v>578</v>
      </c>
      <c r="Y263">
        <v>56</v>
      </c>
      <c r="Z263">
        <v>56</v>
      </c>
      <c r="AA263">
        <v>10</v>
      </c>
      <c r="AB263">
        <v>10</v>
      </c>
      <c r="AC263">
        <v>10</v>
      </c>
    </row>
    <row r="264" spans="1:29">
      <c r="A264">
        <v>266</v>
      </c>
      <c r="B264" t="s">
        <v>50</v>
      </c>
      <c r="C264" t="s">
        <v>579</v>
      </c>
      <c r="J264" t="s">
        <v>74</v>
      </c>
      <c r="K264">
        <v>0</v>
      </c>
      <c r="N264" t="b">
        <v>0</v>
      </c>
      <c r="O264" t="b">
        <v>0</v>
      </c>
      <c r="P264" t="b">
        <v>0</v>
      </c>
      <c r="Q264">
        <v>1</v>
      </c>
      <c r="R264">
        <v>1</v>
      </c>
      <c r="S264">
        <v>1</v>
      </c>
      <c r="T264">
        <v>1</v>
      </c>
      <c r="V264" t="s">
        <v>154</v>
      </c>
      <c r="W264" t="s">
        <v>155</v>
      </c>
      <c r="X264" t="s">
        <v>580</v>
      </c>
      <c r="Y264">
        <v>56</v>
      </c>
      <c r="Z264">
        <v>56</v>
      </c>
      <c r="AA264">
        <v>11</v>
      </c>
      <c r="AB264">
        <v>11</v>
      </c>
      <c r="AC264">
        <v>10</v>
      </c>
    </row>
    <row r="265" spans="1:29">
      <c r="A265">
        <v>267</v>
      </c>
      <c r="B265" t="s">
        <v>50</v>
      </c>
      <c r="C265" t="s">
        <v>581</v>
      </c>
      <c r="J265" t="s">
        <v>74</v>
      </c>
      <c r="K265">
        <v>0</v>
      </c>
      <c r="N265" t="b">
        <v>0</v>
      </c>
      <c r="O265" t="b">
        <v>0</v>
      </c>
      <c r="P265" t="b">
        <v>0</v>
      </c>
      <c r="Q265">
        <v>1</v>
      </c>
      <c r="R265">
        <v>1</v>
      </c>
      <c r="S265">
        <v>1</v>
      </c>
      <c r="T265">
        <v>1</v>
      </c>
      <c r="V265" t="s">
        <v>154</v>
      </c>
      <c r="W265" t="s">
        <v>155</v>
      </c>
      <c r="X265" t="s">
        <v>582</v>
      </c>
      <c r="Y265">
        <v>57</v>
      </c>
      <c r="Z265">
        <v>57</v>
      </c>
      <c r="AA265">
        <v>3</v>
      </c>
      <c r="AB265">
        <v>3</v>
      </c>
      <c r="AC265">
        <v>10</v>
      </c>
    </row>
    <row r="266" spans="1:29">
      <c r="A266">
        <v>268</v>
      </c>
      <c r="B266" t="s">
        <v>50</v>
      </c>
      <c r="C266" t="s">
        <v>583</v>
      </c>
      <c r="J266" t="s">
        <v>74</v>
      </c>
      <c r="K266">
        <v>0</v>
      </c>
      <c r="N266" t="b">
        <v>0</v>
      </c>
      <c r="O266" t="b">
        <v>0</v>
      </c>
      <c r="P266" t="b">
        <v>0</v>
      </c>
      <c r="Q266">
        <v>1</v>
      </c>
      <c r="R266">
        <v>1</v>
      </c>
      <c r="S266">
        <v>1</v>
      </c>
      <c r="T266">
        <v>1</v>
      </c>
      <c r="V266" t="s">
        <v>154</v>
      </c>
      <c r="W266" t="s">
        <v>155</v>
      </c>
      <c r="X266" t="s">
        <v>584</v>
      </c>
      <c r="Y266">
        <v>57</v>
      </c>
      <c r="Z266">
        <v>57</v>
      </c>
      <c r="AA266">
        <v>4</v>
      </c>
      <c r="AB266">
        <v>4</v>
      </c>
      <c r="AC266">
        <v>10</v>
      </c>
    </row>
    <row r="267" spans="1:29">
      <c r="A267">
        <v>269</v>
      </c>
      <c r="B267" t="s">
        <v>50</v>
      </c>
      <c r="C267" t="s">
        <v>585</v>
      </c>
      <c r="J267" t="s">
        <v>74</v>
      </c>
      <c r="K267">
        <v>0</v>
      </c>
      <c r="N267" t="b">
        <v>0</v>
      </c>
      <c r="O267" t="b">
        <v>0</v>
      </c>
      <c r="P267" t="b">
        <v>0</v>
      </c>
      <c r="Q267">
        <v>1</v>
      </c>
      <c r="R267">
        <v>1</v>
      </c>
      <c r="S267">
        <v>1</v>
      </c>
      <c r="T267">
        <v>1</v>
      </c>
      <c r="V267" t="s">
        <v>154</v>
      </c>
      <c r="W267" t="s">
        <v>155</v>
      </c>
      <c r="X267" t="s">
        <v>586</v>
      </c>
      <c r="Y267">
        <v>57</v>
      </c>
      <c r="Z267">
        <v>57</v>
      </c>
      <c r="AA267">
        <v>5</v>
      </c>
      <c r="AB267">
        <v>5</v>
      </c>
      <c r="AC267">
        <v>10</v>
      </c>
    </row>
    <row r="268" spans="1:29">
      <c r="A268">
        <v>270</v>
      </c>
      <c r="B268" t="s">
        <v>50</v>
      </c>
      <c r="C268" t="s">
        <v>587</v>
      </c>
      <c r="J268" t="s">
        <v>74</v>
      </c>
      <c r="K268">
        <v>0</v>
      </c>
      <c r="N268" t="b">
        <v>0</v>
      </c>
      <c r="O268" t="b">
        <v>0</v>
      </c>
      <c r="P268" t="b">
        <v>0</v>
      </c>
      <c r="Q268">
        <v>1</v>
      </c>
      <c r="R268">
        <v>1</v>
      </c>
      <c r="S268">
        <v>1</v>
      </c>
      <c r="T268">
        <v>1</v>
      </c>
      <c r="V268" t="s">
        <v>154</v>
      </c>
      <c r="W268" t="s">
        <v>155</v>
      </c>
      <c r="X268" t="s">
        <v>588</v>
      </c>
      <c r="Y268">
        <v>57</v>
      </c>
      <c r="Z268">
        <v>57</v>
      </c>
      <c r="AA268">
        <v>6</v>
      </c>
      <c r="AB268">
        <v>6</v>
      </c>
      <c r="AC268">
        <v>10</v>
      </c>
    </row>
    <row r="269" spans="1:29">
      <c r="A269">
        <v>271</v>
      </c>
      <c r="B269" t="s">
        <v>50</v>
      </c>
      <c r="C269" t="s">
        <v>589</v>
      </c>
      <c r="J269" t="s">
        <v>74</v>
      </c>
      <c r="K269">
        <v>0</v>
      </c>
      <c r="N269" t="b">
        <v>0</v>
      </c>
      <c r="O269" t="b">
        <v>0</v>
      </c>
      <c r="P269" t="b">
        <v>0</v>
      </c>
      <c r="Q269">
        <v>1</v>
      </c>
      <c r="R269">
        <v>1</v>
      </c>
      <c r="S269">
        <v>1</v>
      </c>
      <c r="T269">
        <v>1</v>
      </c>
      <c r="V269" t="s">
        <v>154</v>
      </c>
      <c r="W269" t="s">
        <v>155</v>
      </c>
      <c r="X269" t="s">
        <v>590</v>
      </c>
      <c r="Y269">
        <v>57</v>
      </c>
      <c r="Z269">
        <v>57</v>
      </c>
      <c r="AA269">
        <v>7</v>
      </c>
      <c r="AB269">
        <v>7</v>
      </c>
      <c r="AC269">
        <v>10</v>
      </c>
    </row>
    <row r="270" spans="1:29">
      <c r="A270">
        <v>272</v>
      </c>
      <c r="B270" t="s">
        <v>50</v>
      </c>
      <c r="C270" t="s">
        <v>591</v>
      </c>
      <c r="J270" t="s">
        <v>74</v>
      </c>
      <c r="K270">
        <v>0</v>
      </c>
      <c r="N270" t="b">
        <v>0</v>
      </c>
      <c r="O270" t="b">
        <v>0</v>
      </c>
      <c r="P270" t="b">
        <v>0</v>
      </c>
      <c r="Q270">
        <v>1</v>
      </c>
      <c r="R270">
        <v>1</v>
      </c>
      <c r="S270">
        <v>1</v>
      </c>
      <c r="T270">
        <v>1</v>
      </c>
      <c r="V270" t="s">
        <v>154</v>
      </c>
      <c r="W270" t="s">
        <v>155</v>
      </c>
      <c r="X270" t="s">
        <v>592</v>
      </c>
      <c r="Y270">
        <v>57</v>
      </c>
      <c r="Z270">
        <v>57</v>
      </c>
      <c r="AA270">
        <v>8</v>
      </c>
      <c r="AB270">
        <v>8</v>
      </c>
      <c r="AC270">
        <v>10</v>
      </c>
    </row>
    <row r="271" spans="1:29">
      <c r="A271">
        <v>273</v>
      </c>
      <c r="B271" t="s">
        <v>50</v>
      </c>
      <c r="C271" t="s">
        <v>593</v>
      </c>
      <c r="J271" t="s">
        <v>74</v>
      </c>
      <c r="K271">
        <v>0</v>
      </c>
      <c r="N271" t="b">
        <v>0</v>
      </c>
      <c r="O271" t="b">
        <v>0</v>
      </c>
      <c r="P271" t="b">
        <v>0</v>
      </c>
      <c r="Q271">
        <v>1</v>
      </c>
      <c r="R271">
        <v>1</v>
      </c>
      <c r="S271">
        <v>1</v>
      </c>
      <c r="T271">
        <v>1</v>
      </c>
      <c r="V271" t="s">
        <v>154</v>
      </c>
      <c r="W271" t="s">
        <v>155</v>
      </c>
      <c r="X271" t="s">
        <v>594</v>
      </c>
      <c r="Y271">
        <v>57</v>
      </c>
      <c r="Z271">
        <v>57</v>
      </c>
      <c r="AA271">
        <v>9</v>
      </c>
      <c r="AB271">
        <v>9</v>
      </c>
      <c r="AC271">
        <v>10</v>
      </c>
    </row>
    <row r="272" spans="1:29">
      <c r="A272">
        <v>274</v>
      </c>
      <c r="B272" t="s">
        <v>50</v>
      </c>
      <c r="C272" t="s">
        <v>595</v>
      </c>
      <c r="J272" t="s">
        <v>74</v>
      </c>
      <c r="K272">
        <v>0</v>
      </c>
      <c r="N272" t="b">
        <v>0</v>
      </c>
      <c r="O272" t="b">
        <v>0</v>
      </c>
      <c r="P272" t="b">
        <v>0</v>
      </c>
      <c r="Q272">
        <v>1</v>
      </c>
      <c r="R272">
        <v>1</v>
      </c>
      <c r="S272">
        <v>1</v>
      </c>
      <c r="T272">
        <v>1</v>
      </c>
      <c r="V272" t="s">
        <v>154</v>
      </c>
      <c r="W272" t="s">
        <v>155</v>
      </c>
      <c r="X272" t="s">
        <v>596</v>
      </c>
      <c r="Y272">
        <v>57</v>
      </c>
      <c r="Z272">
        <v>57</v>
      </c>
      <c r="AA272">
        <v>10</v>
      </c>
      <c r="AB272">
        <v>10</v>
      </c>
      <c r="AC272">
        <v>10</v>
      </c>
    </row>
    <row r="273" spans="1:29">
      <c r="A273">
        <v>275</v>
      </c>
      <c r="B273" t="s">
        <v>50</v>
      </c>
      <c r="C273" t="s">
        <v>597</v>
      </c>
      <c r="J273" t="s">
        <v>74</v>
      </c>
      <c r="K273">
        <v>0</v>
      </c>
      <c r="N273" t="b">
        <v>0</v>
      </c>
      <c r="O273" t="b">
        <v>0</v>
      </c>
      <c r="P273" t="b">
        <v>0</v>
      </c>
      <c r="Q273">
        <v>1</v>
      </c>
      <c r="R273">
        <v>1</v>
      </c>
      <c r="S273">
        <v>1</v>
      </c>
      <c r="T273">
        <v>1</v>
      </c>
      <c r="V273" t="s">
        <v>154</v>
      </c>
      <c r="W273" t="s">
        <v>155</v>
      </c>
      <c r="X273" t="s">
        <v>598</v>
      </c>
      <c r="Y273">
        <v>57</v>
      </c>
      <c r="Z273">
        <v>57</v>
      </c>
      <c r="AA273">
        <v>11</v>
      </c>
      <c r="AB273">
        <v>11</v>
      </c>
      <c r="AC273">
        <v>10</v>
      </c>
    </row>
    <row r="274" spans="1:29">
      <c r="A274">
        <v>276</v>
      </c>
      <c r="B274" t="s">
        <v>50</v>
      </c>
      <c r="C274" t="s">
        <v>599</v>
      </c>
      <c r="J274" t="s">
        <v>74</v>
      </c>
      <c r="K274">
        <v>0</v>
      </c>
      <c r="N274" t="b">
        <v>0</v>
      </c>
      <c r="O274" t="b">
        <v>0</v>
      </c>
      <c r="P274" t="b">
        <v>0</v>
      </c>
      <c r="Q274">
        <v>1</v>
      </c>
      <c r="R274">
        <v>1</v>
      </c>
      <c r="S274">
        <v>1</v>
      </c>
      <c r="T274">
        <v>1</v>
      </c>
      <c r="V274" t="s">
        <v>154</v>
      </c>
      <c r="W274" t="s">
        <v>155</v>
      </c>
      <c r="X274" t="s">
        <v>600</v>
      </c>
      <c r="Y274">
        <v>58</v>
      </c>
      <c r="Z274">
        <v>58</v>
      </c>
      <c r="AA274">
        <v>3</v>
      </c>
      <c r="AB274">
        <v>3</v>
      </c>
      <c r="AC274">
        <v>10</v>
      </c>
    </row>
    <row r="275" spans="1:29">
      <c r="A275">
        <v>277</v>
      </c>
      <c r="B275" t="s">
        <v>50</v>
      </c>
      <c r="C275" t="s">
        <v>601</v>
      </c>
      <c r="J275" t="s">
        <v>74</v>
      </c>
      <c r="K275">
        <v>0</v>
      </c>
      <c r="N275" t="b">
        <v>0</v>
      </c>
      <c r="O275" t="b">
        <v>0</v>
      </c>
      <c r="P275" t="b">
        <v>0</v>
      </c>
      <c r="Q275">
        <v>1</v>
      </c>
      <c r="R275">
        <v>1</v>
      </c>
      <c r="S275">
        <v>1</v>
      </c>
      <c r="T275">
        <v>1</v>
      </c>
      <c r="V275" t="s">
        <v>154</v>
      </c>
      <c r="W275" t="s">
        <v>155</v>
      </c>
      <c r="X275" t="s">
        <v>602</v>
      </c>
      <c r="Y275">
        <v>58</v>
      </c>
      <c r="Z275">
        <v>58</v>
      </c>
      <c r="AA275">
        <v>4</v>
      </c>
      <c r="AB275">
        <v>4</v>
      </c>
      <c r="AC275">
        <v>10</v>
      </c>
    </row>
    <row r="276" spans="1:29">
      <c r="A276">
        <v>278</v>
      </c>
      <c r="B276" t="s">
        <v>50</v>
      </c>
      <c r="C276" t="s">
        <v>603</v>
      </c>
      <c r="J276" t="s">
        <v>74</v>
      </c>
      <c r="K276">
        <v>0</v>
      </c>
      <c r="N276" t="b">
        <v>0</v>
      </c>
      <c r="O276" t="b">
        <v>0</v>
      </c>
      <c r="P276" t="b">
        <v>0</v>
      </c>
      <c r="Q276">
        <v>1</v>
      </c>
      <c r="R276">
        <v>1</v>
      </c>
      <c r="S276">
        <v>1</v>
      </c>
      <c r="T276">
        <v>1</v>
      </c>
      <c r="V276" t="s">
        <v>154</v>
      </c>
      <c r="W276" t="s">
        <v>155</v>
      </c>
      <c r="X276" t="s">
        <v>604</v>
      </c>
      <c r="Y276">
        <v>58</v>
      </c>
      <c r="Z276">
        <v>58</v>
      </c>
      <c r="AA276">
        <v>5</v>
      </c>
      <c r="AB276">
        <v>5</v>
      </c>
      <c r="AC276">
        <v>10</v>
      </c>
    </row>
    <row r="277" spans="1:29">
      <c r="A277">
        <v>279</v>
      </c>
      <c r="B277" t="s">
        <v>50</v>
      </c>
      <c r="C277" t="s">
        <v>605</v>
      </c>
      <c r="J277" t="s">
        <v>74</v>
      </c>
      <c r="K277">
        <v>0</v>
      </c>
      <c r="N277" t="b">
        <v>0</v>
      </c>
      <c r="O277" t="b">
        <v>0</v>
      </c>
      <c r="P277" t="b">
        <v>0</v>
      </c>
      <c r="Q277">
        <v>1</v>
      </c>
      <c r="R277">
        <v>1</v>
      </c>
      <c r="S277">
        <v>1</v>
      </c>
      <c r="T277">
        <v>1</v>
      </c>
      <c r="V277" t="s">
        <v>154</v>
      </c>
      <c r="W277" t="s">
        <v>155</v>
      </c>
      <c r="X277" t="s">
        <v>606</v>
      </c>
      <c r="Y277">
        <v>58</v>
      </c>
      <c r="Z277">
        <v>58</v>
      </c>
      <c r="AA277">
        <v>6</v>
      </c>
      <c r="AB277">
        <v>6</v>
      </c>
      <c r="AC277">
        <v>10</v>
      </c>
    </row>
    <row r="278" spans="1:29">
      <c r="A278">
        <v>280</v>
      </c>
      <c r="B278" t="s">
        <v>50</v>
      </c>
      <c r="C278" t="s">
        <v>607</v>
      </c>
      <c r="J278" t="s">
        <v>74</v>
      </c>
      <c r="K278">
        <v>0</v>
      </c>
      <c r="N278" t="b">
        <v>0</v>
      </c>
      <c r="O278" t="b">
        <v>0</v>
      </c>
      <c r="P278" t="b">
        <v>0</v>
      </c>
      <c r="Q278">
        <v>1</v>
      </c>
      <c r="R278">
        <v>1</v>
      </c>
      <c r="S278">
        <v>1</v>
      </c>
      <c r="T278">
        <v>1</v>
      </c>
      <c r="V278" t="s">
        <v>154</v>
      </c>
      <c r="W278" t="s">
        <v>155</v>
      </c>
      <c r="X278" t="s">
        <v>608</v>
      </c>
      <c r="Y278">
        <v>58</v>
      </c>
      <c r="Z278">
        <v>58</v>
      </c>
      <c r="AA278">
        <v>7</v>
      </c>
      <c r="AB278">
        <v>7</v>
      </c>
      <c r="AC278">
        <v>10</v>
      </c>
    </row>
    <row r="279" spans="1:29">
      <c r="A279">
        <v>281</v>
      </c>
      <c r="B279" t="s">
        <v>50</v>
      </c>
      <c r="C279" t="s">
        <v>609</v>
      </c>
      <c r="J279" t="s">
        <v>74</v>
      </c>
      <c r="K279">
        <v>0</v>
      </c>
      <c r="N279" t="b">
        <v>0</v>
      </c>
      <c r="O279" t="b">
        <v>0</v>
      </c>
      <c r="P279" t="b">
        <v>0</v>
      </c>
      <c r="Q279">
        <v>1</v>
      </c>
      <c r="R279">
        <v>1</v>
      </c>
      <c r="S279">
        <v>1</v>
      </c>
      <c r="T279">
        <v>1</v>
      </c>
      <c r="V279" t="s">
        <v>154</v>
      </c>
      <c r="W279" t="s">
        <v>155</v>
      </c>
      <c r="X279" t="s">
        <v>610</v>
      </c>
      <c r="Y279">
        <v>58</v>
      </c>
      <c r="Z279">
        <v>58</v>
      </c>
      <c r="AA279">
        <v>8</v>
      </c>
      <c r="AB279">
        <v>8</v>
      </c>
      <c r="AC279">
        <v>10</v>
      </c>
    </row>
    <row r="280" spans="1:29">
      <c r="A280">
        <v>282</v>
      </c>
      <c r="B280" t="s">
        <v>50</v>
      </c>
      <c r="C280" t="s">
        <v>611</v>
      </c>
      <c r="J280" t="s">
        <v>74</v>
      </c>
      <c r="K280">
        <v>0</v>
      </c>
      <c r="N280" t="b">
        <v>0</v>
      </c>
      <c r="O280" t="b">
        <v>0</v>
      </c>
      <c r="P280" t="b">
        <v>0</v>
      </c>
      <c r="Q280">
        <v>1</v>
      </c>
      <c r="R280">
        <v>1</v>
      </c>
      <c r="S280">
        <v>1</v>
      </c>
      <c r="T280">
        <v>1</v>
      </c>
      <c r="V280" t="s">
        <v>154</v>
      </c>
      <c r="W280" t="s">
        <v>155</v>
      </c>
      <c r="X280" t="s">
        <v>612</v>
      </c>
      <c r="Y280">
        <v>58</v>
      </c>
      <c r="Z280">
        <v>58</v>
      </c>
      <c r="AA280">
        <v>9</v>
      </c>
      <c r="AB280">
        <v>9</v>
      </c>
      <c r="AC280">
        <v>10</v>
      </c>
    </row>
    <row r="281" spans="1:29">
      <c r="A281">
        <v>283</v>
      </c>
      <c r="B281" t="s">
        <v>50</v>
      </c>
      <c r="C281" t="s">
        <v>613</v>
      </c>
      <c r="J281" t="s">
        <v>74</v>
      </c>
      <c r="K281">
        <v>0</v>
      </c>
      <c r="N281" t="b">
        <v>0</v>
      </c>
      <c r="O281" t="b">
        <v>0</v>
      </c>
      <c r="P281" t="b">
        <v>0</v>
      </c>
      <c r="Q281">
        <v>1</v>
      </c>
      <c r="R281">
        <v>1</v>
      </c>
      <c r="S281">
        <v>1</v>
      </c>
      <c r="T281">
        <v>1</v>
      </c>
      <c r="V281" t="s">
        <v>154</v>
      </c>
      <c r="W281" t="s">
        <v>155</v>
      </c>
      <c r="X281" t="s">
        <v>614</v>
      </c>
      <c r="Y281">
        <v>58</v>
      </c>
      <c r="Z281">
        <v>58</v>
      </c>
      <c r="AA281">
        <v>10</v>
      </c>
      <c r="AB281">
        <v>10</v>
      </c>
      <c r="AC281">
        <v>10</v>
      </c>
    </row>
    <row r="282" spans="1:29">
      <c r="A282">
        <v>284</v>
      </c>
      <c r="B282" t="s">
        <v>50</v>
      </c>
      <c r="C282" t="s">
        <v>615</v>
      </c>
      <c r="J282" t="s">
        <v>74</v>
      </c>
      <c r="K282">
        <v>0</v>
      </c>
      <c r="N282" t="b">
        <v>0</v>
      </c>
      <c r="O282" t="b">
        <v>0</v>
      </c>
      <c r="P282" t="b">
        <v>0</v>
      </c>
      <c r="Q282">
        <v>1</v>
      </c>
      <c r="R282">
        <v>1</v>
      </c>
      <c r="S282">
        <v>1</v>
      </c>
      <c r="T282">
        <v>1</v>
      </c>
      <c r="V282" t="s">
        <v>154</v>
      </c>
      <c r="W282" t="s">
        <v>155</v>
      </c>
      <c r="X282" t="s">
        <v>616</v>
      </c>
      <c r="Y282">
        <v>58</v>
      </c>
      <c r="Z282">
        <v>58</v>
      </c>
      <c r="AA282">
        <v>11</v>
      </c>
      <c r="AB282">
        <v>11</v>
      </c>
      <c r="AC282">
        <v>10</v>
      </c>
    </row>
    <row r="283" spans="1:29">
      <c r="A283">
        <v>285</v>
      </c>
      <c r="B283" t="s">
        <v>50</v>
      </c>
      <c r="C283" t="s">
        <v>617</v>
      </c>
      <c r="J283" t="s">
        <v>74</v>
      </c>
      <c r="K283">
        <v>0</v>
      </c>
      <c r="N283" t="b">
        <v>0</v>
      </c>
      <c r="O283" t="b">
        <v>0</v>
      </c>
      <c r="P283" t="b">
        <v>0</v>
      </c>
      <c r="Q283">
        <v>1</v>
      </c>
      <c r="R283">
        <v>1</v>
      </c>
      <c r="S283">
        <v>1</v>
      </c>
      <c r="T283">
        <v>1</v>
      </c>
      <c r="V283" t="s">
        <v>154</v>
      </c>
      <c r="W283" t="s">
        <v>155</v>
      </c>
      <c r="X283" t="s">
        <v>618</v>
      </c>
      <c r="Y283">
        <v>59</v>
      </c>
      <c r="Z283">
        <v>59</v>
      </c>
      <c r="AA283">
        <v>3</v>
      </c>
      <c r="AB283">
        <v>3</v>
      </c>
      <c r="AC283">
        <v>10</v>
      </c>
    </row>
    <row r="284" spans="1:29">
      <c r="A284">
        <v>286</v>
      </c>
      <c r="B284" t="s">
        <v>50</v>
      </c>
      <c r="C284" t="s">
        <v>619</v>
      </c>
      <c r="J284" t="s">
        <v>74</v>
      </c>
      <c r="K284">
        <v>0</v>
      </c>
      <c r="N284" t="b">
        <v>0</v>
      </c>
      <c r="O284" t="b">
        <v>0</v>
      </c>
      <c r="P284" t="b">
        <v>0</v>
      </c>
      <c r="Q284">
        <v>1</v>
      </c>
      <c r="R284">
        <v>1</v>
      </c>
      <c r="S284">
        <v>1</v>
      </c>
      <c r="T284">
        <v>1</v>
      </c>
      <c r="V284" t="s">
        <v>154</v>
      </c>
      <c r="W284" t="s">
        <v>155</v>
      </c>
      <c r="X284" t="s">
        <v>620</v>
      </c>
      <c r="Y284">
        <v>59</v>
      </c>
      <c r="Z284">
        <v>59</v>
      </c>
      <c r="AA284">
        <v>4</v>
      </c>
      <c r="AB284">
        <v>4</v>
      </c>
      <c r="AC284">
        <v>10</v>
      </c>
    </row>
    <row r="285" spans="1:29">
      <c r="A285">
        <v>287</v>
      </c>
      <c r="B285" t="s">
        <v>50</v>
      </c>
      <c r="C285" t="s">
        <v>621</v>
      </c>
      <c r="J285" t="s">
        <v>74</v>
      </c>
      <c r="K285">
        <v>0</v>
      </c>
      <c r="N285" t="b">
        <v>0</v>
      </c>
      <c r="O285" t="b">
        <v>0</v>
      </c>
      <c r="P285" t="b">
        <v>0</v>
      </c>
      <c r="Q285">
        <v>1</v>
      </c>
      <c r="R285">
        <v>1</v>
      </c>
      <c r="S285">
        <v>1</v>
      </c>
      <c r="T285">
        <v>1</v>
      </c>
      <c r="V285" t="s">
        <v>154</v>
      </c>
      <c r="W285" t="s">
        <v>155</v>
      </c>
      <c r="X285" t="s">
        <v>622</v>
      </c>
      <c r="Y285">
        <v>59</v>
      </c>
      <c r="Z285">
        <v>59</v>
      </c>
      <c r="AA285">
        <v>5</v>
      </c>
      <c r="AB285">
        <v>5</v>
      </c>
      <c r="AC285">
        <v>10</v>
      </c>
    </row>
    <row r="286" spans="1:29">
      <c r="A286">
        <v>288</v>
      </c>
      <c r="B286" t="s">
        <v>50</v>
      </c>
      <c r="C286" t="s">
        <v>623</v>
      </c>
      <c r="J286" t="s">
        <v>74</v>
      </c>
      <c r="K286">
        <v>0</v>
      </c>
      <c r="N286" t="b">
        <v>0</v>
      </c>
      <c r="O286" t="b">
        <v>0</v>
      </c>
      <c r="P286" t="b">
        <v>0</v>
      </c>
      <c r="Q286">
        <v>1</v>
      </c>
      <c r="R286">
        <v>1</v>
      </c>
      <c r="S286">
        <v>1</v>
      </c>
      <c r="T286">
        <v>1</v>
      </c>
      <c r="V286" t="s">
        <v>154</v>
      </c>
      <c r="W286" t="s">
        <v>155</v>
      </c>
      <c r="X286" t="s">
        <v>624</v>
      </c>
      <c r="Y286">
        <v>59</v>
      </c>
      <c r="Z286">
        <v>59</v>
      </c>
      <c r="AA286">
        <v>6</v>
      </c>
      <c r="AB286">
        <v>6</v>
      </c>
      <c r="AC286">
        <v>10</v>
      </c>
    </row>
    <row r="287" spans="1:29">
      <c r="A287">
        <v>289</v>
      </c>
      <c r="B287" t="s">
        <v>50</v>
      </c>
      <c r="C287" t="s">
        <v>625</v>
      </c>
      <c r="J287" t="s">
        <v>74</v>
      </c>
      <c r="K287">
        <v>0</v>
      </c>
      <c r="N287" t="b">
        <v>0</v>
      </c>
      <c r="O287" t="b">
        <v>0</v>
      </c>
      <c r="P287" t="b">
        <v>0</v>
      </c>
      <c r="Q287">
        <v>1</v>
      </c>
      <c r="R287">
        <v>1</v>
      </c>
      <c r="S287">
        <v>1</v>
      </c>
      <c r="T287">
        <v>1</v>
      </c>
      <c r="V287" t="s">
        <v>154</v>
      </c>
      <c r="W287" t="s">
        <v>155</v>
      </c>
      <c r="X287" t="s">
        <v>626</v>
      </c>
      <c r="Y287">
        <v>59</v>
      </c>
      <c r="Z287">
        <v>59</v>
      </c>
      <c r="AA287">
        <v>7</v>
      </c>
      <c r="AB287">
        <v>7</v>
      </c>
      <c r="AC287">
        <v>10</v>
      </c>
    </row>
    <row r="288" spans="1:29">
      <c r="A288">
        <v>290</v>
      </c>
      <c r="B288" t="s">
        <v>50</v>
      </c>
      <c r="C288" t="s">
        <v>627</v>
      </c>
      <c r="J288" t="s">
        <v>74</v>
      </c>
      <c r="K288">
        <v>0</v>
      </c>
      <c r="N288" t="b">
        <v>0</v>
      </c>
      <c r="O288" t="b">
        <v>0</v>
      </c>
      <c r="P288" t="b">
        <v>0</v>
      </c>
      <c r="Q288">
        <v>1</v>
      </c>
      <c r="R288">
        <v>1</v>
      </c>
      <c r="S288">
        <v>1</v>
      </c>
      <c r="T288">
        <v>1</v>
      </c>
      <c r="V288" t="s">
        <v>154</v>
      </c>
      <c r="W288" t="s">
        <v>155</v>
      </c>
      <c r="X288" t="s">
        <v>628</v>
      </c>
      <c r="Y288">
        <v>59</v>
      </c>
      <c r="Z288">
        <v>59</v>
      </c>
      <c r="AA288">
        <v>8</v>
      </c>
      <c r="AB288">
        <v>8</v>
      </c>
      <c r="AC288">
        <v>10</v>
      </c>
    </row>
    <row r="289" spans="1:29">
      <c r="A289">
        <v>291</v>
      </c>
      <c r="B289" t="s">
        <v>50</v>
      </c>
      <c r="C289" t="s">
        <v>629</v>
      </c>
      <c r="J289" t="s">
        <v>74</v>
      </c>
      <c r="K289">
        <v>0</v>
      </c>
      <c r="N289" t="b">
        <v>0</v>
      </c>
      <c r="O289" t="b">
        <v>0</v>
      </c>
      <c r="P289" t="b">
        <v>0</v>
      </c>
      <c r="Q289">
        <v>1</v>
      </c>
      <c r="R289">
        <v>1</v>
      </c>
      <c r="S289">
        <v>1</v>
      </c>
      <c r="T289">
        <v>1</v>
      </c>
      <c r="V289" t="s">
        <v>154</v>
      </c>
      <c r="W289" t="s">
        <v>155</v>
      </c>
      <c r="X289" t="s">
        <v>630</v>
      </c>
      <c r="Y289">
        <v>59</v>
      </c>
      <c r="Z289">
        <v>59</v>
      </c>
      <c r="AA289">
        <v>9</v>
      </c>
      <c r="AB289">
        <v>9</v>
      </c>
      <c r="AC289">
        <v>10</v>
      </c>
    </row>
    <row r="290" spans="1:29">
      <c r="A290">
        <v>292</v>
      </c>
      <c r="B290" t="s">
        <v>50</v>
      </c>
      <c r="C290" t="s">
        <v>631</v>
      </c>
      <c r="J290" t="s">
        <v>74</v>
      </c>
      <c r="K290">
        <v>0</v>
      </c>
      <c r="N290" t="b">
        <v>0</v>
      </c>
      <c r="O290" t="b">
        <v>0</v>
      </c>
      <c r="P290" t="b">
        <v>0</v>
      </c>
      <c r="Q290">
        <v>1</v>
      </c>
      <c r="R290">
        <v>1</v>
      </c>
      <c r="S290">
        <v>1</v>
      </c>
      <c r="T290">
        <v>1</v>
      </c>
      <c r="V290" t="s">
        <v>154</v>
      </c>
      <c r="W290" t="s">
        <v>155</v>
      </c>
      <c r="X290" t="s">
        <v>632</v>
      </c>
      <c r="Y290">
        <v>59</v>
      </c>
      <c r="Z290">
        <v>59</v>
      </c>
      <c r="AA290">
        <v>10</v>
      </c>
      <c r="AB290">
        <v>10</v>
      </c>
      <c r="AC290">
        <v>10</v>
      </c>
    </row>
    <row r="291" spans="1:29">
      <c r="A291">
        <v>293</v>
      </c>
      <c r="B291" t="s">
        <v>50</v>
      </c>
      <c r="C291" t="s">
        <v>633</v>
      </c>
      <c r="J291" t="s">
        <v>74</v>
      </c>
      <c r="K291">
        <v>0</v>
      </c>
      <c r="N291" t="b">
        <v>0</v>
      </c>
      <c r="O291" t="b">
        <v>0</v>
      </c>
      <c r="P291" t="b">
        <v>0</v>
      </c>
      <c r="Q291">
        <v>1</v>
      </c>
      <c r="R291">
        <v>1</v>
      </c>
      <c r="S291">
        <v>1</v>
      </c>
      <c r="T291">
        <v>1</v>
      </c>
      <c r="V291" t="s">
        <v>154</v>
      </c>
      <c r="W291" t="s">
        <v>155</v>
      </c>
      <c r="X291" t="s">
        <v>634</v>
      </c>
      <c r="Y291">
        <v>59</v>
      </c>
      <c r="Z291">
        <v>59</v>
      </c>
      <c r="AA291">
        <v>11</v>
      </c>
      <c r="AB291">
        <v>11</v>
      </c>
      <c r="AC291">
        <v>10</v>
      </c>
    </row>
    <row r="292" spans="1:29">
      <c r="A292">
        <v>294</v>
      </c>
      <c r="B292" t="s">
        <v>50</v>
      </c>
      <c r="C292" t="s">
        <v>635</v>
      </c>
      <c r="J292" t="s">
        <v>74</v>
      </c>
      <c r="K292">
        <v>0</v>
      </c>
      <c r="N292" t="b">
        <v>0</v>
      </c>
      <c r="O292" t="b">
        <v>0</v>
      </c>
      <c r="P292" t="b">
        <v>0</v>
      </c>
      <c r="Q292">
        <v>1</v>
      </c>
      <c r="R292">
        <v>1</v>
      </c>
      <c r="S292">
        <v>1</v>
      </c>
      <c r="T292">
        <v>1</v>
      </c>
      <c r="V292" t="s">
        <v>154</v>
      </c>
      <c r="W292" t="s">
        <v>155</v>
      </c>
      <c r="X292" t="s">
        <v>636</v>
      </c>
      <c r="Y292">
        <v>60</v>
      </c>
      <c r="Z292">
        <v>60</v>
      </c>
      <c r="AA292">
        <v>3</v>
      </c>
      <c r="AB292">
        <v>3</v>
      </c>
      <c r="AC292">
        <v>10</v>
      </c>
    </row>
    <row r="293" spans="1:29">
      <c r="A293">
        <v>295</v>
      </c>
      <c r="B293" t="s">
        <v>50</v>
      </c>
      <c r="C293" t="s">
        <v>637</v>
      </c>
      <c r="J293" t="s">
        <v>74</v>
      </c>
      <c r="K293">
        <v>0</v>
      </c>
      <c r="N293" t="b">
        <v>0</v>
      </c>
      <c r="O293" t="b">
        <v>0</v>
      </c>
      <c r="P293" t="b">
        <v>0</v>
      </c>
      <c r="Q293">
        <v>1</v>
      </c>
      <c r="R293">
        <v>1</v>
      </c>
      <c r="S293">
        <v>1</v>
      </c>
      <c r="T293">
        <v>1</v>
      </c>
      <c r="V293" t="s">
        <v>154</v>
      </c>
      <c r="W293" t="s">
        <v>155</v>
      </c>
      <c r="X293" t="s">
        <v>638</v>
      </c>
      <c r="Y293">
        <v>60</v>
      </c>
      <c r="Z293">
        <v>60</v>
      </c>
      <c r="AA293">
        <v>4</v>
      </c>
      <c r="AB293">
        <v>4</v>
      </c>
      <c r="AC293">
        <v>10</v>
      </c>
    </row>
    <row r="294" spans="1:29">
      <c r="A294">
        <v>296</v>
      </c>
      <c r="B294" t="s">
        <v>50</v>
      </c>
      <c r="C294" t="s">
        <v>639</v>
      </c>
      <c r="J294" t="s">
        <v>74</v>
      </c>
      <c r="K294">
        <v>0</v>
      </c>
      <c r="N294" t="b">
        <v>0</v>
      </c>
      <c r="O294" t="b">
        <v>0</v>
      </c>
      <c r="P294" t="b">
        <v>0</v>
      </c>
      <c r="Q294">
        <v>1</v>
      </c>
      <c r="R294">
        <v>1</v>
      </c>
      <c r="S294">
        <v>1</v>
      </c>
      <c r="T294">
        <v>1</v>
      </c>
      <c r="V294" t="s">
        <v>154</v>
      </c>
      <c r="W294" t="s">
        <v>155</v>
      </c>
      <c r="X294" t="s">
        <v>640</v>
      </c>
      <c r="Y294">
        <v>60</v>
      </c>
      <c r="Z294">
        <v>60</v>
      </c>
      <c r="AA294">
        <v>5</v>
      </c>
      <c r="AB294">
        <v>5</v>
      </c>
      <c r="AC294">
        <v>10</v>
      </c>
    </row>
    <row r="295" spans="1:29">
      <c r="A295">
        <v>297</v>
      </c>
      <c r="B295" t="s">
        <v>50</v>
      </c>
      <c r="C295" t="s">
        <v>641</v>
      </c>
      <c r="J295" t="s">
        <v>74</v>
      </c>
      <c r="K295">
        <v>0</v>
      </c>
      <c r="N295" t="b">
        <v>0</v>
      </c>
      <c r="O295" t="b">
        <v>0</v>
      </c>
      <c r="P295" t="b">
        <v>0</v>
      </c>
      <c r="Q295">
        <v>1</v>
      </c>
      <c r="R295">
        <v>1</v>
      </c>
      <c r="S295">
        <v>1</v>
      </c>
      <c r="T295">
        <v>1</v>
      </c>
      <c r="V295" t="s">
        <v>154</v>
      </c>
      <c r="W295" t="s">
        <v>155</v>
      </c>
      <c r="X295" t="s">
        <v>642</v>
      </c>
      <c r="Y295">
        <v>60</v>
      </c>
      <c r="Z295">
        <v>60</v>
      </c>
      <c r="AA295">
        <v>6</v>
      </c>
      <c r="AB295">
        <v>6</v>
      </c>
      <c r="AC295">
        <v>10</v>
      </c>
    </row>
    <row r="296" spans="1:29">
      <c r="A296">
        <v>298</v>
      </c>
      <c r="B296" t="s">
        <v>50</v>
      </c>
      <c r="C296" t="s">
        <v>643</v>
      </c>
      <c r="J296" t="s">
        <v>74</v>
      </c>
      <c r="K296">
        <v>0</v>
      </c>
      <c r="N296" t="b">
        <v>0</v>
      </c>
      <c r="O296" t="b">
        <v>0</v>
      </c>
      <c r="P296" t="b">
        <v>0</v>
      </c>
      <c r="Q296">
        <v>1</v>
      </c>
      <c r="R296">
        <v>1</v>
      </c>
      <c r="S296">
        <v>1</v>
      </c>
      <c r="T296">
        <v>1</v>
      </c>
      <c r="V296" t="s">
        <v>154</v>
      </c>
      <c r="W296" t="s">
        <v>155</v>
      </c>
      <c r="X296" t="s">
        <v>644</v>
      </c>
      <c r="Y296">
        <v>60</v>
      </c>
      <c r="Z296">
        <v>60</v>
      </c>
      <c r="AA296">
        <v>7</v>
      </c>
      <c r="AB296">
        <v>7</v>
      </c>
      <c r="AC296">
        <v>10</v>
      </c>
    </row>
    <row r="297" spans="1:29">
      <c r="A297">
        <v>299</v>
      </c>
      <c r="B297" t="s">
        <v>50</v>
      </c>
      <c r="C297" t="s">
        <v>645</v>
      </c>
      <c r="J297" t="s">
        <v>74</v>
      </c>
      <c r="K297">
        <v>0</v>
      </c>
      <c r="N297" t="b">
        <v>0</v>
      </c>
      <c r="O297" t="b">
        <v>0</v>
      </c>
      <c r="P297" t="b">
        <v>0</v>
      </c>
      <c r="Q297">
        <v>1</v>
      </c>
      <c r="R297">
        <v>1</v>
      </c>
      <c r="S297">
        <v>1</v>
      </c>
      <c r="T297">
        <v>1</v>
      </c>
      <c r="V297" t="s">
        <v>154</v>
      </c>
      <c r="W297" t="s">
        <v>155</v>
      </c>
      <c r="X297" t="s">
        <v>646</v>
      </c>
      <c r="Y297">
        <v>60</v>
      </c>
      <c r="Z297">
        <v>60</v>
      </c>
      <c r="AA297">
        <v>8</v>
      </c>
      <c r="AB297">
        <v>8</v>
      </c>
      <c r="AC297">
        <v>10</v>
      </c>
    </row>
    <row r="298" spans="1:29">
      <c r="A298">
        <v>300</v>
      </c>
      <c r="B298" t="s">
        <v>50</v>
      </c>
      <c r="C298" t="s">
        <v>647</v>
      </c>
      <c r="J298" t="s">
        <v>74</v>
      </c>
      <c r="K298">
        <v>0</v>
      </c>
      <c r="N298" t="b">
        <v>0</v>
      </c>
      <c r="O298" t="b">
        <v>0</v>
      </c>
      <c r="P298" t="b">
        <v>0</v>
      </c>
      <c r="Q298">
        <v>1</v>
      </c>
      <c r="R298">
        <v>1</v>
      </c>
      <c r="S298">
        <v>1</v>
      </c>
      <c r="T298">
        <v>1</v>
      </c>
      <c r="V298" t="s">
        <v>154</v>
      </c>
      <c r="W298" t="s">
        <v>155</v>
      </c>
      <c r="X298" t="s">
        <v>648</v>
      </c>
      <c r="Y298">
        <v>60</v>
      </c>
      <c r="Z298">
        <v>60</v>
      </c>
      <c r="AA298">
        <v>9</v>
      </c>
      <c r="AB298">
        <v>9</v>
      </c>
      <c r="AC298">
        <v>10</v>
      </c>
    </row>
    <row r="299" spans="1:29">
      <c r="A299">
        <v>301</v>
      </c>
      <c r="B299" t="s">
        <v>50</v>
      </c>
      <c r="C299" t="s">
        <v>649</v>
      </c>
      <c r="J299" t="s">
        <v>74</v>
      </c>
      <c r="K299">
        <v>0</v>
      </c>
      <c r="N299" t="b">
        <v>0</v>
      </c>
      <c r="O299" t="b">
        <v>0</v>
      </c>
      <c r="P299" t="b">
        <v>0</v>
      </c>
      <c r="Q299">
        <v>1</v>
      </c>
      <c r="R299">
        <v>1</v>
      </c>
      <c r="S299">
        <v>1</v>
      </c>
      <c r="T299">
        <v>1</v>
      </c>
      <c r="V299" t="s">
        <v>154</v>
      </c>
      <c r="W299" t="s">
        <v>155</v>
      </c>
      <c r="X299" t="s">
        <v>650</v>
      </c>
      <c r="Y299">
        <v>60</v>
      </c>
      <c r="Z299">
        <v>60</v>
      </c>
      <c r="AA299">
        <v>10</v>
      </c>
      <c r="AB299">
        <v>10</v>
      </c>
      <c r="AC299">
        <v>10</v>
      </c>
    </row>
    <row r="300" spans="1:29">
      <c r="A300">
        <v>302</v>
      </c>
      <c r="B300" t="s">
        <v>50</v>
      </c>
      <c r="C300" t="s">
        <v>651</v>
      </c>
      <c r="J300" t="s">
        <v>74</v>
      </c>
      <c r="K300">
        <v>0</v>
      </c>
      <c r="N300" t="b">
        <v>0</v>
      </c>
      <c r="O300" t="b">
        <v>0</v>
      </c>
      <c r="P300" t="b">
        <v>0</v>
      </c>
      <c r="Q300">
        <v>1</v>
      </c>
      <c r="R300">
        <v>1</v>
      </c>
      <c r="S300">
        <v>1</v>
      </c>
      <c r="T300">
        <v>1</v>
      </c>
      <c r="V300" t="s">
        <v>154</v>
      </c>
      <c r="W300" t="s">
        <v>155</v>
      </c>
      <c r="X300" t="s">
        <v>652</v>
      </c>
      <c r="Y300">
        <v>60</v>
      </c>
      <c r="Z300">
        <v>60</v>
      </c>
      <c r="AA300">
        <v>11</v>
      </c>
      <c r="AB300">
        <v>11</v>
      </c>
      <c r="AC300">
        <v>10</v>
      </c>
    </row>
    <row r="301" spans="1:29">
      <c r="A301">
        <v>303</v>
      </c>
      <c r="B301" t="s">
        <v>50</v>
      </c>
      <c r="C301" t="s">
        <v>653</v>
      </c>
      <c r="J301" t="s">
        <v>74</v>
      </c>
      <c r="K301">
        <v>0</v>
      </c>
      <c r="N301" t="b">
        <v>0</v>
      </c>
      <c r="O301" t="b">
        <v>0</v>
      </c>
      <c r="P301" t="b">
        <v>0</v>
      </c>
      <c r="Q301">
        <v>1</v>
      </c>
      <c r="R301">
        <v>1</v>
      </c>
      <c r="S301">
        <v>1</v>
      </c>
      <c r="T301">
        <v>1</v>
      </c>
      <c r="V301" t="s">
        <v>154</v>
      </c>
      <c r="W301" t="s">
        <v>155</v>
      </c>
      <c r="X301" t="s">
        <v>654</v>
      </c>
      <c r="Y301">
        <v>61</v>
      </c>
      <c r="Z301">
        <v>61</v>
      </c>
      <c r="AA301">
        <v>3</v>
      </c>
      <c r="AB301">
        <v>3</v>
      </c>
      <c r="AC301">
        <v>10</v>
      </c>
    </row>
    <row r="302" spans="1:29">
      <c r="A302">
        <v>304</v>
      </c>
      <c r="B302" t="s">
        <v>50</v>
      </c>
      <c r="C302" t="s">
        <v>655</v>
      </c>
      <c r="J302" t="s">
        <v>74</v>
      </c>
      <c r="K302">
        <v>0</v>
      </c>
      <c r="N302" t="b">
        <v>0</v>
      </c>
      <c r="O302" t="b">
        <v>0</v>
      </c>
      <c r="P302" t="b">
        <v>0</v>
      </c>
      <c r="Q302">
        <v>1</v>
      </c>
      <c r="R302">
        <v>1</v>
      </c>
      <c r="S302">
        <v>1</v>
      </c>
      <c r="T302">
        <v>1</v>
      </c>
      <c r="V302" t="s">
        <v>154</v>
      </c>
      <c r="W302" t="s">
        <v>155</v>
      </c>
      <c r="X302" t="s">
        <v>656</v>
      </c>
      <c r="Y302">
        <v>61</v>
      </c>
      <c r="Z302">
        <v>61</v>
      </c>
      <c r="AA302">
        <v>4</v>
      </c>
      <c r="AB302">
        <v>4</v>
      </c>
      <c r="AC302">
        <v>10</v>
      </c>
    </row>
    <row r="303" spans="1:29">
      <c r="A303">
        <v>305</v>
      </c>
      <c r="B303" t="s">
        <v>50</v>
      </c>
      <c r="C303" t="s">
        <v>657</v>
      </c>
      <c r="J303" t="s">
        <v>74</v>
      </c>
      <c r="K303">
        <v>0</v>
      </c>
      <c r="N303" t="b">
        <v>0</v>
      </c>
      <c r="O303" t="b">
        <v>0</v>
      </c>
      <c r="P303" t="b">
        <v>0</v>
      </c>
      <c r="Q303">
        <v>1</v>
      </c>
      <c r="R303">
        <v>1</v>
      </c>
      <c r="S303">
        <v>1</v>
      </c>
      <c r="T303">
        <v>1</v>
      </c>
      <c r="V303" t="s">
        <v>154</v>
      </c>
      <c r="W303" t="s">
        <v>155</v>
      </c>
      <c r="X303" t="s">
        <v>658</v>
      </c>
      <c r="Y303">
        <v>61</v>
      </c>
      <c r="Z303">
        <v>61</v>
      </c>
      <c r="AA303">
        <v>5</v>
      </c>
      <c r="AB303">
        <v>5</v>
      </c>
      <c r="AC303">
        <v>10</v>
      </c>
    </row>
    <row r="304" spans="1:29">
      <c r="A304">
        <v>306</v>
      </c>
      <c r="B304" t="s">
        <v>50</v>
      </c>
      <c r="C304" t="s">
        <v>659</v>
      </c>
      <c r="J304" t="s">
        <v>74</v>
      </c>
      <c r="K304">
        <v>0</v>
      </c>
      <c r="N304" t="b">
        <v>0</v>
      </c>
      <c r="O304" t="b">
        <v>0</v>
      </c>
      <c r="P304" t="b">
        <v>0</v>
      </c>
      <c r="Q304">
        <v>1</v>
      </c>
      <c r="R304">
        <v>1</v>
      </c>
      <c r="S304">
        <v>1</v>
      </c>
      <c r="T304">
        <v>1</v>
      </c>
      <c r="V304" t="s">
        <v>154</v>
      </c>
      <c r="W304" t="s">
        <v>155</v>
      </c>
      <c r="X304" t="s">
        <v>660</v>
      </c>
      <c r="Y304">
        <v>61</v>
      </c>
      <c r="Z304">
        <v>61</v>
      </c>
      <c r="AA304">
        <v>6</v>
      </c>
      <c r="AB304">
        <v>6</v>
      </c>
      <c r="AC304">
        <v>10</v>
      </c>
    </row>
    <row r="305" spans="1:29">
      <c r="A305">
        <v>307</v>
      </c>
      <c r="B305" t="s">
        <v>50</v>
      </c>
      <c r="C305" t="s">
        <v>661</v>
      </c>
      <c r="J305" t="s">
        <v>74</v>
      </c>
      <c r="K305">
        <v>0</v>
      </c>
      <c r="N305" t="b">
        <v>0</v>
      </c>
      <c r="O305" t="b">
        <v>0</v>
      </c>
      <c r="P305" t="b">
        <v>0</v>
      </c>
      <c r="Q305">
        <v>1</v>
      </c>
      <c r="R305">
        <v>1</v>
      </c>
      <c r="S305">
        <v>1</v>
      </c>
      <c r="T305">
        <v>1</v>
      </c>
      <c r="V305" t="s">
        <v>154</v>
      </c>
      <c r="W305" t="s">
        <v>155</v>
      </c>
      <c r="X305" t="s">
        <v>662</v>
      </c>
      <c r="Y305">
        <v>61</v>
      </c>
      <c r="Z305">
        <v>61</v>
      </c>
      <c r="AA305">
        <v>7</v>
      </c>
      <c r="AB305">
        <v>7</v>
      </c>
      <c r="AC305">
        <v>10</v>
      </c>
    </row>
    <row r="306" spans="1:29">
      <c r="A306">
        <v>308</v>
      </c>
      <c r="B306" t="s">
        <v>50</v>
      </c>
      <c r="C306" t="s">
        <v>663</v>
      </c>
      <c r="J306" t="s">
        <v>74</v>
      </c>
      <c r="K306">
        <v>0</v>
      </c>
      <c r="N306" t="b">
        <v>0</v>
      </c>
      <c r="O306" t="b">
        <v>0</v>
      </c>
      <c r="P306" t="b">
        <v>0</v>
      </c>
      <c r="Q306">
        <v>1</v>
      </c>
      <c r="R306">
        <v>1</v>
      </c>
      <c r="S306">
        <v>1</v>
      </c>
      <c r="T306">
        <v>1</v>
      </c>
      <c r="V306" t="s">
        <v>154</v>
      </c>
      <c r="W306" t="s">
        <v>155</v>
      </c>
      <c r="X306" t="s">
        <v>664</v>
      </c>
      <c r="Y306">
        <v>61</v>
      </c>
      <c r="Z306">
        <v>61</v>
      </c>
      <c r="AA306">
        <v>8</v>
      </c>
      <c r="AB306">
        <v>8</v>
      </c>
      <c r="AC306">
        <v>10</v>
      </c>
    </row>
    <row r="307" spans="1:29">
      <c r="A307">
        <v>309</v>
      </c>
      <c r="B307" t="s">
        <v>50</v>
      </c>
      <c r="C307" t="s">
        <v>665</v>
      </c>
      <c r="J307" t="s">
        <v>74</v>
      </c>
      <c r="K307">
        <v>0</v>
      </c>
      <c r="N307" t="b">
        <v>0</v>
      </c>
      <c r="O307" t="b">
        <v>0</v>
      </c>
      <c r="P307" t="b">
        <v>0</v>
      </c>
      <c r="Q307">
        <v>1</v>
      </c>
      <c r="R307">
        <v>1</v>
      </c>
      <c r="S307">
        <v>1</v>
      </c>
      <c r="T307">
        <v>1</v>
      </c>
      <c r="V307" t="s">
        <v>154</v>
      </c>
      <c r="W307" t="s">
        <v>155</v>
      </c>
      <c r="X307" t="s">
        <v>666</v>
      </c>
      <c r="Y307">
        <v>61</v>
      </c>
      <c r="Z307">
        <v>61</v>
      </c>
      <c r="AA307">
        <v>9</v>
      </c>
      <c r="AB307">
        <v>9</v>
      </c>
      <c r="AC307">
        <v>10</v>
      </c>
    </row>
    <row r="308" spans="1:29">
      <c r="A308">
        <v>310</v>
      </c>
      <c r="B308" t="s">
        <v>50</v>
      </c>
      <c r="C308" t="s">
        <v>667</v>
      </c>
      <c r="J308" t="s">
        <v>74</v>
      </c>
      <c r="K308">
        <v>0</v>
      </c>
      <c r="N308" t="b">
        <v>0</v>
      </c>
      <c r="O308" t="b">
        <v>0</v>
      </c>
      <c r="P308" t="b">
        <v>0</v>
      </c>
      <c r="Q308">
        <v>1</v>
      </c>
      <c r="R308">
        <v>1</v>
      </c>
      <c r="S308">
        <v>1</v>
      </c>
      <c r="T308">
        <v>1</v>
      </c>
      <c r="V308" t="s">
        <v>154</v>
      </c>
      <c r="W308" t="s">
        <v>155</v>
      </c>
      <c r="X308" t="s">
        <v>668</v>
      </c>
      <c r="Y308">
        <v>61</v>
      </c>
      <c r="Z308">
        <v>61</v>
      </c>
      <c r="AA308">
        <v>10</v>
      </c>
      <c r="AB308">
        <v>10</v>
      </c>
      <c r="AC308">
        <v>10</v>
      </c>
    </row>
    <row r="309" spans="1:29">
      <c r="A309">
        <v>311</v>
      </c>
      <c r="B309" t="s">
        <v>50</v>
      </c>
      <c r="C309" t="s">
        <v>669</v>
      </c>
      <c r="J309" t="s">
        <v>74</v>
      </c>
      <c r="K309">
        <v>0</v>
      </c>
      <c r="N309" t="b">
        <v>0</v>
      </c>
      <c r="O309" t="b">
        <v>0</v>
      </c>
      <c r="P309" t="b">
        <v>0</v>
      </c>
      <c r="Q309">
        <v>1</v>
      </c>
      <c r="R309">
        <v>1</v>
      </c>
      <c r="S309">
        <v>1</v>
      </c>
      <c r="T309">
        <v>1</v>
      </c>
      <c r="V309" t="s">
        <v>154</v>
      </c>
      <c r="W309" t="s">
        <v>155</v>
      </c>
      <c r="X309" t="s">
        <v>670</v>
      </c>
      <c r="Y309">
        <v>61</v>
      </c>
      <c r="Z309">
        <v>61</v>
      </c>
      <c r="AA309">
        <v>11</v>
      </c>
      <c r="AB309">
        <v>11</v>
      </c>
      <c r="AC309">
        <v>10</v>
      </c>
    </row>
    <row r="310" spans="1:29">
      <c r="A310">
        <v>312</v>
      </c>
      <c r="B310" t="s">
        <v>50</v>
      </c>
      <c r="C310" t="s">
        <v>671</v>
      </c>
      <c r="J310" t="s">
        <v>74</v>
      </c>
      <c r="K310">
        <v>0</v>
      </c>
      <c r="N310" t="b">
        <v>0</v>
      </c>
      <c r="O310" t="b">
        <v>0</v>
      </c>
      <c r="P310" t="b">
        <v>0</v>
      </c>
      <c r="Q310">
        <v>1</v>
      </c>
      <c r="R310">
        <v>1</v>
      </c>
      <c r="S310">
        <v>1</v>
      </c>
      <c r="T310">
        <v>1</v>
      </c>
      <c r="V310" t="s">
        <v>154</v>
      </c>
      <c r="W310" t="s">
        <v>155</v>
      </c>
      <c r="X310" t="s">
        <v>672</v>
      </c>
      <c r="Y310">
        <v>62</v>
      </c>
      <c r="Z310">
        <v>62</v>
      </c>
      <c r="AA310">
        <v>3</v>
      </c>
      <c r="AB310">
        <v>3</v>
      </c>
      <c r="AC310">
        <v>10</v>
      </c>
    </row>
    <row r="311" spans="1:29">
      <c r="A311">
        <v>313</v>
      </c>
      <c r="B311" t="s">
        <v>50</v>
      </c>
      <c r="C311" t="s">
        <v>673</v>
      </c>
      <c r="J311" t="s">
        <v>74</v>
      </c>
      <c r="K311">
        <v>0</v>
      </c>
      <c r="N311" t="b">
        <v>0</v>
      </c>
      <c r="O311" t="b">
        <v>0</v>
      </c>
      <c r="P311" t="b">
        <v>0</v>
      </c>
      <c r="Q311">
        <v>1</v>
      </c>
      <c r="R311">
        <v>1</v>
      </c>
      <c r="S311">
        <v>1</v>
      </c>
      <c r="T311">
        <v>1</v>
      </c>
      <c r="V311" t="s">
        <v>154</v>
      </c>
      <c r="W311" t="s">
        <v>155</v>
      </c>
      <c r="X311" t="s">
        <v>674</v>
      </c>
      <c r="Y311">
        <v>62</v>
      </c>
      <c r="Z311">
        <v>62</v>
      </c>
      <c r="AA311">
        <v>4</v>
      </c>
      <c r="AB311">
        <v>4</v>
      </c>
      <c r="AC311">
        <v>10</v>
      </c>
    </row>
    <row r="312" spans="1:29">
      <c r="A312">
        <v>314</v>
      </c>
      <c r="B312" t="s">
        <v>50</v>
      </c>
      <c r="C312" t="s">
        <v>675</v>
      </c>
      <c r="J312" t="s">
        <v>74</v>
      </c>
      <c r="K312">
        <v>0</v>
      </c>
      <c r="N312" t="b">
        <v>0</v>
      </c>
      <c r="O312" t="b">
        <v>0</v>
      </c>
      <c r="P312" t="b">
        <v>0</v>
      </c>
      <c r="Q312">
        <v>1</v>
      </c>
      <c r="R312">
        <v>1</v>
      </c>
      <c r="S312">
        <v>1</v>
      </c>
      <c r="T312">
        <v>1</v>
      </c>
      <c r="V312" t="s">
        <v>154</v>
      </c>
      <c r="W312" t="s">
        <v>155</v>
      </c>
      <c r="X312" t="s">
        <v>676</v>
      </c>
      <c r="Y312">
        <v>62</v>
      </c>
      <c r="Z312">
        <v>62</v>
      </c>
      <c r="AA312">
        <v>5</v>
      </c>
      <c r="AB312">
        <v>5</v>
      </c>
      <c r="AC312">
        <v>10</v>
      </c>
    </row>
    <row r="313" spans="1:29">
      <c r="A313">
        <v>315</v>
      </c>
      <c r="B313" t="s">
        <v>50</v>
      </c>
      <c r="C313" t="s">
        <v>677</v>
      </c>
      <c r="J313" t="s">
        <v>74</v>
      </c>
      <c r="K313">
        <v>0</v>
      </c>
      <c r="N313" t="b">
        <v>0</v>
      </c>
      <c r="O313" t="b">
        <v>0</v>
      </c>
      <c r="P313" t="b">
        <v>0</v>
      </c>
      <c r="Q313">
        <v>1</v>
      </c>
      <c r="R313">
        <v>1</v>
      </c>
      <c r="S313">
        <v>1</v>
      </c>
      <c r="T313">
        <v>1</v>
      </c>
      <c r="V313" t="s">
        <v>154</v>
      </c>
      <c r="W313" t="s">
        <v>155</v>
      </c>
      <c r="X313" t="s">
        <v>678</v>
      </c>
      <c r="Y313">
        <v>62</v>
      </c>
      <c r="Z313">
        <v>62</v>
      </c>
      <c r="AA313">
        <v>6</v>
      </c>
      <c r="AB313">
        <v>6</v>
      </c>
      <c r="AC313">
        <v>10</v>
      </c>
    </row>
    <row r="314" spans="1:29">
      <c r="A314">
        <v>316</v>
      </c>
      <c r="B314" t="s">
        <v>50</v>
      </c>
      <c r="C314" t="s">
        <v>679</v>
      </c>
      <c r="J314" t="s">
        <v>74</v>
      </c>
      <c r="K314">
        <v>0</v>
      </c>
      <c r="N314" t="b">
        <v>0</v>
      </c>
      <c r="O314" t="b">
        <v>0</v>
      </c>
      <c r="P314" t="b">
        <v>0</v>
      </c>
      <c r="Q314">
        <v>1</v>
      </c>
      <c r="R314">
        <v>1</v>
      </c>
      <c r="S314">
        <v>1</v>
      </c>
      <c r="T314">
        <v>1</v>
      </c>
      <c r="V314" t="s">
        <v>154</v>
      </c>
      <c r="W314" t="s">
        <v>155</v>
      </c>
      <c r="X314" t="s">
        <v>680</v>
      </c>
      <c r="Y314">
        <v>62</v>
      </c>
      <c r="Z314">
        <v>62</v>
      </c>
      <c r="AA314">
        <v>7</v>
      </c>
      <c r="AB314">
        <v>7</v>
      </c>
      <c r="AC314">
        <v>10</v>
      </c>
    </row>
    <row r="315" spans="1:29">
      <c r="A315">
        <v>317</v>
      </c>
      <c r="B315" t="s">
        <v>50</v>
      </c>
      <c r="C315" t="s">
        <v>681</v>
      </c>
      <c r="J315" t="s">
        <v>74</v>
      </c>
      <c r="K315">
        <v>0</v>
      </c>
      <c r="N315" t="b">
        <v>0</v>
      </c>
      <c r="O315" t="b">
        <v>0</v>
      </c>
      <c r="P315" t="b">
        <v>0</v>
      </c>
      <c r="Q315">
        <v>1</v>
      </c>
      <c r="R315">
        <v>1</v>
      </c>
      <c r="S315">
        <v>1</v>
      </c>
      <c r="T315">
        <v>1</v>
      </c>
      <c r="V315" t="s">
        <v>154</v>
      </c>
      <c r="W315" t="s">
        <v>155</v>
      </c>
      <c r="X315" t="s">
        <v>682</v>
      </c>
      <c r="Y315">
        <v>62</v>
      </c>
      <c r="Z315">
        <v>62</v>
      </c>
      <c r="AA315">
        <v>8</v>
      </c>
      <c r="AB315">
        <v>8</v>
      </c>
      <c r="AC315">
        <v>10</v>
      </c>
    </row>
    <row r="316" spans="1:29">
      <c r="A316">
        <v>318</v>
      </c>
      <c r="B316" t="s">
        <v>50</v>
      </c>
      <c r="C316" t="s">
        <v>683</v>
      </c>
      <c r="J316" t="s">
        <v>74</v>
      </c>
      <c r="K316">
        <v>0</v>
      </c>
      <c r="N316" t="b">
        <v>0</v>
      </c>
      <c r="O316" t="b">
        <v>0</v>
      </c>
      <c r="P316" t="b">
        <v>0</v>
      </c>
      <c r="Q316">
        <v>1</v>
      </c>
      <c r="R316">
        <v>1</v>
      </c>
      <c r="S316">
        <v>1</v>
      </c>
      <c r="T316">
        <v>1</v>
      </c>
      <c r="V316" t="s">
        <v>154</v>
      </c>
      <c r="W316" t="s">
        <v>155</v>
      </c>
      <c r="X316" t="s">
        <v>684</v>
      </c>
      <c r="Y316">
        <v>62</v>
      </c>
      <c r="Z316">
        <v>62</v>
      </c>
      <c r="AA316">
        <v>9</v>
      </c>
      <c r="AB316">
        <v>9</v>
      </c>
      <c r="AC316">
        <v>10</v>
      </c>
    </row>
    <row r="317" spans="1:29">
      <c r="A317">
        <v>319</v>
      </c>
      <c r="B317" t="s">
        <v>50</v>
      </c>
      <c r="C317" t="s">
        <v>685</v>
      </c>
      <c r="J317" t="s">
        <v>74</v>
      </c>
      <c r="K317">
        <v>0</v>
      </c>
      <c r="N317" t="b">
        <v>0</v>
      </c>
      <c r="O317" t="b">
        <v>0</v>
      </c>
      <c r="P317" t="b">
        <v>0</v>
      </c>
      <c r="Q317">
        <v>1</v>
      </c>
      <c r="R317">
        <v>1</v>
      </c>
      <c r="S317">
        <v>1</v>
      </c>
      <c r="T317">
        <v>1</v>
      </c>
      <c r="V317" t="s">
        <v>154</v>
      </c>
      <c r="W317" t="s">
        <v>155</v>
      </c>
      <c r="X317" t="s">
        <v>686</v>
      </c>
      <c r="Y317">
        <v>62</v>
      </c>
      <c r="Z317">
        <v>62</v>
      </c>
      <c r="AA317">
        <v>10</v>
      </c>
      <c r="AB317">
        <v>10</v>
      </c>
      <c r="AC317">
        <v>10</v>
      </c>
    </row>
    <row r="318" spans="1:29">
      <c r="A318">
        <v>320</v>
      </c>
      <c r="B318" t="s">
        <v>50</v>
      </c>
      <c r="C318" t="s">
        <v>687</v>
      </c>
      <c r="J318" t="s">
        <v>74</v>
      </c>
      <c r="K318">
        <v>0</v>
      </c>
      <c r="N318" t="b">
        <v>0</v>
      </c>
      <c r="O318" t="b">
        <v>0</v>
      </c>
      <c r="P318" t="b">
        <v>0</v>
      </c>
      <c r="Q318">
        <v>1</v>
      </c>
      <c r="R318">
        <v>1</v>
      </c>
      <c r="S318">
        <v>1</v>
      </c>
      <c r="T318">
        <v>1</v>
      </c>
      <c r="V318" t="s">
        <v>154</v>
      </c>
      <c r="W318" t="s">
        <v>155</v>
      </c>
      <c r="X318" t="s">
        <v>688</v>
      </c>
      <c r="Y318">
        <v>62</v>
      </c>
      <c r="Z318">
        <v>62</v>
      </c>
      <c r="AA318">
        <v>11</v>
      </c>
      <c r="AB318">
        <v>11</v>
      </c>
      <c r="AC318">
        <v>10</v>
      </c>
    </row>
    <row r="319" spans="1:29">
      <c r="A319">
        <v>321</v>
      </c>
      <c r="B319" t="s">
        <v>50</v>
      </c>
      <c r="C319" t="s">
        <v>689</v>
      </c>
      <c r="J319" t="s">
        <v>74</v>
      </c>
      <c r="K319">
        <v>0</v>
      </c>
      <c r="N319" t="b">
        <v>0</v>
      </c>
      <c r="O319" t="b">
        <v>0</v>
      </c>
      <c r="P319" t="b">
        <v>0</v>
      </c>
      <c r="Q319">
        <v>1</v>
      </c>
      <c r="R319">
        <v>1</v>
      </c>
      <c r="S319">
        <v>1</v>
      </c>
      <c r="T319">
        <v>1</v>
      </c>
      <c r="V319" t="s">
        <v>154</v>
      </c>
      <c r="W319" t="s">
        <v>155</v>
      </c>
      <c r="X319" t="s">
        <v>690</v>
      </c>
      <c r="Y319">
        <v>63</v>
      </c>
      <c r="Z319">
        <v>63</v>
      </c>
      <c r="AA319">
        <v>3</v>
      </c>
      <c r="AB319">
        <v>3</v>
      </c>
      <c r="AC319">
        <v>10</v>
      </c>
    </row>
    <row r="320" spans="1:29">
      <c r="A320">
        <v>322</v>
      </c>
      <c r="B320" t="s">
        <v>50</v>
      </c>
      <c r="C320" t="s">
        <v>691</v>
      </c>
      <c r="J320" t="s">
        <v>74</v>
      </c>
      <c r="K320">
        <v>0</v>
      </c>
      <c r="N320" t="b">
        <v>0</v>
      </c>
      <c r="O320" t="b">
        <v>0</v>
      </c>
      <c r="P320" t="b">
        <v>0</v>
      </c>
      <c r="Q320">
        <v>1</v>
      </c>
      <c r="R320">
        <v>1</v>
      </c>
      <c r="S320">
        <v>1</v>
      </c>
      <c r="T320">
        <v>1</v>
      </c>
      <c r="V320" t="s">
        <v>154</v>
      </c>
      <c r="W320" t="s">
        <v>155</v>
      </c>
      <c r="X320" t="s">
        <v>692</v>
      </c>
      <c r="Y320">
        <v>63</v>
      </c>
      <c r="Z320">
        <v>63</v>
      </c>
      <c r="AA320">
        <v>4</v>
      </c>
      <c r="AB320">
        <v>4</v>
      </c>
      <c r="AC320">
        <v>10</v>
      </c>
    </row>
    <row r="321" spans="1:29">
      <c r="A321">
        <v>323</v>
      </c>
      <c r="B321" t="s">
        <v>50</v>
      </c>
      <c r="C321" t="s">
        <v>693</v>
      </c>
      <c r="J321" t="s">
        <v>74</v>
      </c>
      <c r="K321">
        <v>0</v>
      </c>
      <c r="N321" t="b">
        <v>0</v>
      </c>
      <c r="O321" t="b">
        <v>0</v>
      </c>
      <c r="P321" t="b">
        <v>0</v>
      </c>
      <c r="Q321">
        <v>1</v>
      </c>
      <c r="R321">
        <v>1</v>
      </c>
      <c r="S321">
        <v>1</v>
      </c>
      <c r="T321">
        <v>1</v>
      </c>
      <c r="V321" t="s">
        <v>154</v>
      </c>
      <c r="W321" t="s">
        <v>155</v>
      </c>
      <c r="X321" t="s">
        <v>694</v>
      </c>
      <c r="Y321">
        <v>63</v>
      </c>
      <c r="Z321">
        <v>63</v>
      </c>
      <c r="AA321">
        <v>5</v>
      </c>
      <c r="AB321">
        <v>5</v>
      </c>
      <c r="AC321">
        <v>10</v>
      </c>
    </row>
    <row r="322" spans="1:29">
      <c r="A322">
        <v>324</v>
      </c>
      <c r="B322" t="s">
        <v>50</v>
      </c>
      <c r="C322" t="s">
        <v>695</v>
      </c>
      <c r="J322" t="s">
        <v>74</v>
      </c>
      <c r="K322">
        <v>0</v>
      </c>
      <c r="N322" t="b">
        <v>0</v>
      </c>
      <c r="O322" t="b">
        <v>0</v>
      </c>
      <c r="P322" t="b">
        <v>0</v>
      </c>
      <c r="Q322">
        <v>1</v>
      </c>
      <c r="R322">
        <v>1</v>
      </c>
      <c r="S322">
        <v>1</v>
      </c>
      <c r="T322">
        <v>1</v>
      </c>
      <c r="V322" t="s">
        <v>154</v>
      </c>
      <c r="W322" t="s">
        <v>155</v>
      </c>
      <c r="X322" t="s">
        <v>696</v>
      </c>
      <c r="Y322">
        <v>63</v>
      </c>
      <c r="Z322">
        <v>63</v>
      </c>
      <c r="AA322">
        <v>6</v>
      </c>
      <c r="AB322">
        <v>6</v>
      </c>
      <c r="AC322">
        <v>10</v>
      </c>
    </row>
    <row r="323" spans="1:29">
      <c r="A323">
        <v>325</v>
      </c>
      <c r="B323" t="s">
        <v>50</v>
      </c>
      <c r="C323" t="s">
        <v>697</v>
      </c>
      <c r="J323" t="s">
        <v>74</v>
      </c>
      <c r="K323">
        <v>0</v>
      </c>
      <c r="N323" t="b">
        <v>0</v>
      </c>
      <c r="O323" t="b">
        <v>0</v>
      </c>
      <c r="P323" t="b">
        <v>0</v>
      </c>
      <c r="Q323">
        <v>1</v>
      </c>
      <c r="R323">
        <v>1</v>
      </c>
      <c r="S323">
        <v>1</v>
      </c>
      <c r="T323">
        <v>1</v>
      </c>
      <c r="V323" t="s">
        <v>154</v>
      </c>
      <c r="W323" t="s">
        <v>155</v>
      </c>
      <c r="X323" t="s">
        <v>698</v>
      </c>
      <c r="Y323">
        <v>63</v>
      </c>
      <c r="Z323">
        <v>63</v>
      </c>
      <c r="AA323">
        <v>7</v>
      </c>
      <c r="AB323">
        <v>7</v>
      </c>
      <c r="AC323">
        <v>10</v>
      </c>
    </row>
    <row r="324" spans="1:29">
      <c r="A324">
        <v>326</v>
      </c>
      <c r="B324" t="s">
        <v>50</v>
      </c>
      <c r="C324" t="s">
        <v>699</v>
      </c>
      <c r="J324" t="s">
        <v>74</v>
      </c>
      <c r="K324">
        <v>0</v>
      </c>
      <c r="N324" t="b">
        <v>0</v>
      </c>
      <c r="O324" t="b">
        <v>0</v>
      </c>
      <c r="P324" t="b">
        <v>0</v>
      </c>
      <c r="Q324">
        <v>1</v>
      </c>
      <c r="R324">
        <v>1</v>
      </c>
      <c r="S324">
        <v>1</v>
      </c>
      <c r="T324">
        <v>1</v>
      </c>
      <c r="V324" t="s">
        <v>154</v>
      </c>
      <c r="W324" t="s">
        <v>155</v>
      </c>
      <c r="X324" t="s">
        <v>700</v>
      </c>
      <c r="Y324">
        <v>63</v>
      </c>
      <c r="Z324">
        <v>63</v>
      </c>
      <c r="AA324">
        <v>8</v>
      </c>
      <c r="AB324">
        <v>8</v>
      </c>
      <c r="AC324">
        <v>10</v>
      </c>
    </row>
    <row r="325" spans="1:29">
      <c r="A325">
        <v>327</v>
      </c>
      <c r="B325" t="s">
        <v>50</v>
      </c>
      <c r="C325" t="s">
        <v>701</v>
      </c>
      <c r="J325" t="s">
        <v>74</v>
      </c>
      <c r="K325">
        <v>0</v>
      </c>
      <c r="N325" t="b">
        <v>0</v>
      </c>
      <c r="O325" t="b">
        <v>0</v>
      </c>
      <c r="P325" t="b">
        <v>0</v>
      </c>
      <c r="Q325">
        <v>1</v>
      </c>
      <c r="R325">
        <v>1</v>
      </c>
      <c r="S325">
        <v>1</v>
      </c>
      <c r="T325">
        <v>1</v>
      </c>
      <c r="V325" t="s">
        <v>154</v>
      </c>
      <c r="W325" t="s">
        <v>155</v>
      </c>
      <c r="X325" t="s">
        <v>702</v>
      </c>
      <c r="Y325">
        <v>63</v>
      </c>
      <c r="Z325">
        <v>63</v>
      </c>
      <c r="AA325">
        <v>9</v>
      </c>
      <c r="AB325">
        <v>9</v>
      </c>
      <c r="AC325">
        <v>10</v>
      </c>
    </row>
    <row r="326" spans="1:29">
      <c r="A326">
        <v>328</v>
      </c>
      <c r="B326" t="s">
        <v>50</v>
      </c>
      <c r="C326" t="s">
        <v>703</v>
      </c>
      <c r="J326" t="s">
        <v>74</v>
      </c>
      <c r="K326">
        <v>0</v>
      </c>
      <c r="N326" t="b">
        <v>0</v>
      </c>
      <c r="O326" t="b">
        <v>0</v>
      </c>
      <c r="P326" t="b">
        <v>0</v>
      </c>
      <c r="Q326">
        <v>1</v>
      </c>
      <c r="R326">
        <v>1</v>
      </c>
      <c r="S326">
        <v>1</v>
      </c>
      <c r="T326">
        <v>1</v>
      </c>
      <c r="V326" t="s">
        <v>154</v>
      </c>
      <c r="W326" t="s">
        <v>155</v>
      </c>
      <c r="X326" t="s">
        <v>704</v>
      </c>
      <c r="Y326">
        <v>63</v>
      </c>
      <c r="Z326">
        <v>63</v>
      </c>
      <c r="AA326">
        <v>10</v>
      </c>
      <c r="AB326">
        <v>10</v>
      </c>
      <c r="AC326">
        <v>10</v>
      </c>
    </row>
    <row r="327" spans="1:29">
      <c r="A327">
        <v>329</v>
      </c>
      <c r="B327" t="s">
        <v>50</v>
      </c>
      <c r="C327" t="s">
        <v>705</v>
      </c>
      <c r="J327" t="s">
        <v>74</v>
      </c>
      <c r="K327">
        <v>0</v>
      </c>
      <c r="N327" t="b">
        <v>0</v>
      </c>
      <c r="O327" t="b">
        <v>0</v>
      </c>
      <c r="P327" t="b">
        <v>0</v>
      </c>
      <c r="Q327">
        <v>1</v>
      </c>
      <c r="R327">
        <v>1</v>
      </c>
      <c r="S327">
        <v>1</v>
      </c>
      <c r="T327">
        <v>1</v>
      </c>
      <c r="V327" t="s">
        <v>154</v>
      </c>
      <c r="W327" t="s">
        <v>155</v>
      </c>
      <c r="X327" t="s">
        <v>706</v>
      </c>
      <c r="Y327">
        <v>63</v>
      </c>
      <c r="Z327">
        <v>63</v>
      </c>
      <c r="AA327">
        <v>11</v>
      </c>
      <c r="AB327">
        <v>11</v>
      </c>
      <c r="AC327">
        <v>10</v>
      </c>
    </row>
    <row r="328" spans="1:29">
      <c r="A328">
        <v>330</v>
      </c>
      <c r="B328" t="s">
        <v>50</v>
      </c>
      <c r="C328" t="s">
        <v>707</v>
      </c>
      <c r="J328" t="s">
        <v>74</v>
      </c>
      <c r="K328">
        <v>0</v>
      </c>
      <c r="N328" t="b">
        <v>0</v>
      </c>
      <c r="O328" t="b">
        <v>0</v>
      </c>
      <c r="P328" t="b">
        <v>0</v>
      </c>
      <c r="Q328">
        <v>1</v>
      </c>
      <c r="R328">
        <v>1</v>
      </c>
      <c r="S328">
        <v>1</v>
      </c>
      <c r="T328">
        <v>1</v>
      </c>
      <c r="V328" t="s">
        <v>154</v>
      </c>
      <c r="W328" t="s">
        <v>155</v>
      </c>
      <c r="X328" t="s">
        <v>708</v>
      </c>
      <c r="Y328">
        <v>64</v>
      </c>
      <c r="Z328">
        <v>64</v>
      </c>
      <c r="AA328">
        <v>3</v>
      </c>
      <c r="AB328">
        <v>3</v>
      </c>
      <c r="AC328">
        <v>10</v>
      </c>
    </row>
    <row r="329" spans="1:29">
      <c r="A329">
        <v>331</v>
      </c>
      <c r="B329" t="s">
        <v>50</v>
      </c>
      <c r="C329" t="s">
        <v>709</v>
      </c>
      <c r="J329" t="s">
        <v>74</v>
      </c>
      <c r="K329">
        <v>0</v>
      </c>
      <c r="N329" t="b">
        <v>0</v>
      </c>
      <c r="O329" t="b">
        <v>0</v>
      </c>
      <c r="P329" t="b">
        <v>0</v>
      </c>
      <c r="Q329">
        <v>1</v>
      </c>
      <c r="R329">
        <v>1</v>
      </c>
      <c r="S329">
        <v>1</v>
      </c>
      <c r="T329">
        <v>1</v>
      </c>
      <c r="V329" t="s">
        <v>154</v>
      </c>
      <c r="W329" t="s">
        <v>155</v>
      </c>
      <c r="X329" t="s">
        <v>710</v>
      </c>
      <c r="Y329">
        <v>64</v>
      </c>
      <c r="Z329">
        <v>64</v>
      </c>
      <c r="AA329">
        <v>4</v>
      </c>
      <c r="AB329">
        <v>4</v>
      </c>
      <c r="AC329">
        <v>10</v>
      </c>
    </row>
    <row r="330" spans="1:29">
      <c r="A330">
        <v>332</v>
      </c>
      <c r="B330" t="s">
        <v>50</v>
      </c>
      <c r="C330" t="s">
        <v>711</v>
      </c>
      <c r="J330" t="s">
        <v>74</v>
      </c>
      <c r="K330">
        <v>0</v>
      </c>
      <c r="N330" t="b">
        <v>0</v>
      </c>
      <c r="O330" t="b">
        <v>0</v>
      </c>
      <c r="P330" t="b">
        <v>0</v>
      </c>
      <c r="Q330">
        <v>1</v>
      </c>
      <c r="R330">
        <v>1</v>
      </c>
      <c r="S330">
        <v>1</v>
      </c>
      <c r="T330">
        <v>1</v>
      </c>
      <c r="V330" t="s">
        <v>154</v>
      </c>
      <c r="W330" t="s">
        <v>155</v>
      </c>
      <c r="X330" t="s">
        <v>712</v>
      </c>
      <c r="Y330">
        <v>64</v>
      </c>
      <c r="Z330">
        <v>64</v>
      </c>
      <c r="AA330">
        <v>5</v>
      </c>
      <c r="AB330">
        <v>5</v>
      </c>
      <c r="AC330">
        <v>10</v>
      </c>
    </row>
    <row r="331" spans="1:29">
      <c r="A331">
        <v>333</v>
      </c>
      <c r="B331" t="s">
        <v>50</v>
      </c>
      <c r="C331" t="s">
        <v>713</v>
      </c>
      <c r="J331" t="s">
        <v>74</v>
      </c>
      <c r="K331">
        <v>0</v>
      </c>
      <c r="N331" t="b">
        <v>0</v>
      </c>
      <c r="O331" t="b">
        <v>0</v>
      </c>
      <c r="P331" t="b">
        <v>0</v>
      </c>
      <c r="Q331">
        <v>1</v>
      </c>
      <c r="R331">
        <v>1</v>
      </c>
      <c r="S331">
        <v>1</v>
      </c>
      <c r="T331">
        <v>1</v>
      </c>
      <c r="V331" t="s">
        <v>154</v>
      </c>
      <c r="W331" t="s">
        <v>155</v>
      </c>
      <c r="X331" t="s">
        <v>714</v>
      </c>
      <c r="Y331">
        <v>64</v>
      </c>
      <c r="Z331">
        <v>64</v>
      </c>
      <c r="AA331">
        <v>6</v>
      </c>
      <c r="AB331">
        <v>6</v>
      </c>
      <c r="AC331">
        <v>10</v>
      </c>
    </row>
    <row r="332" spans="1:29">
      <c r="A332">
        <v>334</v>
      </c>
      <c r="B332" t="s">
        <v>50</v>
      </c>
      <c r="C332" t="s">
        <v>715</v>
      </c>
      <c r="J332" t="s">
        <v>74</v>
      </c>
      <c r="K332">
        <v>0</v>
      </c>
      <c r="N332" t="b">
        <v>0</v>
      </c>
      <c r="O332" t="b">
        <v>0</v>
      </c>
      <c r="P332" t="b">
        <v>0</v>
      </c>
      <c r="Q332">
        <v>1</v>
      </c>
      <c r="R332">
        <v>1</v>
      </c>
      <c r="S332">
        <v>1</v>
      </c>
      <c r="T332">
        <v>1</v>
      </c>
      <c r="V332" t="s">
        <v>154</v>
      </c>
      <c r="W332" t="s">
        <v>155</v>
      </c>
      <c r="X332" t="s">
        <v>716</v>
      </c>
      <c r="Y332">
        <v>64</v>
      </c>
      <c r="Z332">
        <v>64</v>
      </c>
      <c r="AA332">
        <v>7</v>
      </c>
      <c r="AB332">
        <v>7</v>
      </c>
      <c r="AC332">
        <v>10</v>
      </c>
    </row>
    <row r="333" spans="1:29">
      <c r="A333">
        <v>335</v>
      </c>
      <c r="B333" t="s">
        <v>50</v>
      </c>
      <c r="C333" t="s">
        <v>717</v>
      </c>
      <c r="J333" t="s">
        <v>74</v>
      </c>
      <c r="K333">
        <v>0</v>
      </c>
      <c r="N333" t="b">
        <v>0</v>
      </c>
      <c r="O333" t="b">
        <v>0</v>
      </c>
      <c r="P333" t="b">
        <v>0</v>
      </c>
      <c r="Q333">
        <v>1</v>
      </c>
      <c r="R333">
        <v>1</v>
      </c>
      <c r="S333">
        <v>1</v>
      </c>
      <c r="T333">
        <v>1</v>
      </c>
      <c r="V333" t="s">
        <v>154</v>
      </c>
      <c r="W333" t="s">
        <v>155</v>
      </c>
      <c r="X333" t="s">
        <v>718</v>
      </c>
      <c r="Y333">
        <v>64</v>
      </c>
      <c r="Z333">
        <v>64</v>
      </c>
      <c r="AA333">
        <v>8</v>
      </c>
      <c r="AB333">
        <v>8</v>
      </c>
      <c r="AC333">
        <v>10</v>
      </c>
    </row>
    <row r="334" spans="1:29">
      <c r="A334">
        <v>336</v>
      </c>
      <c r="B334" t="s">
        <v>50</v>
      </c>
      <c r="C334" t="s">
        <v>719</v>
      </c>
      <c r="J334" t="s">
        <v>74</v>
      </c>
      <c r="K334">
        <v>0</v>
      </c>
      <c r="N334" t="b">
        <v>0</v>
      </c>
      <c r="O334" t="b">
        <v>0</v>
      </c>
      <c r="P334" t="b">
        <v>0</v>
      </c>
      <c r="Q334">
        <v>1</v>
      </c>
      <c r="R334">
        <v>1</v>
      </c>
      <c r="S334">
        <v>1</v>
      </c>
      <c r="T334">
        <v>1</v>
      </c>
      <c r="V334" t="s">
        <v>154</v>
      </c>
      <c r="W334" t="s">
        <v>155</v>
      </c>
      <c r="X334" t="s">
        <v>720</v>
      </c>
      <c r="Y334">
        <v>64</v>
      </c>
      <c r="Z334">
        <v>64</v>
      </c>
      <c r="AA334">
        <v>9</v>
      </c>
      <c r="AB334">
        <v>9</v>
      </c>
      <c r="AC334">
        <v>10</v>
      </c>
    </row>
    <row r="335" spans="1:29">
      <c r="A335">
        <v>337</v>
      </c>
      <c r="B335" t="s">
        <v>50</v>
      </c>
      <c r="C335" t="s">
        <v>721</v>
      </c>
      <c r="J335" t="s">
        <v>74</v>
      </c>
      <c r="K335">
        <v>0</v>
      </c>
      <c r="N335" t="b">
        <v>0</v>
      </c>
      <c r="O335" t="b">
        <v>0</v>
      </c>
      <c r="P335" t="b">
        <v>0</v>
      </c>
      <c r="Q335">
        <v>1</v>
      </c>
      <c r="R335">
        <v>1</v>
      </c>
      <c r="S335">
        <v>1</v>
      </c>
      <c r="T335">
        <v>1</v>
      </c>
      <c r="V335" t="s">
        <v>154</v>
      </c>
      <c r="W335" t="s">
        <v>155</v>
      </c>
      <c r="X335" t="s">
        <v>722</v>
      </c>
      <c r="Y335">
        <v>64</v>
      </c>
      <c r="Z335">
        <v>64</v>
      </c>
      <c r="AA335">
        <v>10</v>
      </c>
      <c r="AB335">
        <v>10</v>
      </c>
      <c r="AC335">
        <v>10</v>
      </c>
    </row>
    <row r="336" spans="1:29">
      <c r="A336">
        <v>338</v>
      </c>
      <c r="B336" t="s">
        <v>50</v>
      </c>
      <c r="C336" t="s">
        <v>723</v>
      </c>
      <c r="J336" t="s">
        <v>74</v>
      </c>
      <c r="K336">
        <v>0</v>
      </c>
      <c r="N336" t="b">
        <v>0</v>
      </c>
      <c r="O336" t="b">
        <v>0</v>
      </c>
      <c r="P336" t="b">
        <v>0</v>
      </c>
      <c r="Q336">
        <v>1</v>
      </c>
      <c r="R336">
        <v>1</v>
      </c>
      <c r="S336">
        <v>1</v>
      </c>
      <c r="T336">
        <v>1</v>
      </c>
      <c r="V336" t="s">
        <v>154</v>
      </c>
      <c r="W336" t="s">
        <v>155</v>
      </c>
      <c r="X336" t="s">
        <v>724</v>
      </c>
      <c r="Y336">
        <v>64</v>
      </c>
      <c r="Z336">
        <v>64</v>
      </c>
      <c r="AA336">
        <v>11</v>
      </c>
      <c r="AB336">
        <v>11</v>
      </c>
      <c r="AC336">
        <v>10</v>
      </c>
    </row>
    <row r="337" spans="1:29">
      <c r="A337">
        <v>339</v>
      </c>
      <c r="B337" t="s">
        <v>50</v>
      </c>
      <c r="C337" t="s">
        <v>725</v>
      </c>
      <c r="J337" t="s">
        <v>74</v>
      </c>
      <c r="K337">
        <v>0</v>
      </c>
      <c r="N337" t="b">
        <v>0</v>
      </c>
      <c r="O337" t="b">
        <v>0</v>
      </c>
      <c r="P337" t="b">
        <v>0</v>
      </c>
      <c r="Q337">
        <v>1</v>
      </c>
      <c r="R337">
        <v>1</v>
      </c>
      <c r="S337">
        <v>1</v>
      </c>
      <c r="T337">
        <v>1</v>
      </c>
      <c r="V337" t="s">
        <v>154</v>
      </c>
      <c r="W337" t="s">
        <v>155</v>
      </c>
      <c r="X337" t="s">
        <v>726</v>
      </c>
      <c r="Y337">
        <v>65</v>
      </c>
      <c r="Z337">
        <v>65</v>
      </c>
      <c r="AA337">
        <v>3</v>
      </c>
      <c r="AB337">
        <v>3</v>
      </c>
      <c r="AC337">
        <v>10</v>
      </c>
    </row>
    <row r="338" spans="1:29">
      <c r="A338">
        <v>340</v>
      </c>
      <c r="B338" t="s">
        <v>50</v>
      </c>
      <c r="C338" t="s">
        <v>727</v>
      </c>
      <c r="J338" t="s">
        <v>74</v>
      </c>
      <c r="K338">
        <v>0</v>
      </c>
      <c r="N338" t="b">
        <v>0</v>
      </c>
      <c r="O338" t="b">
        <v>0</v>
      </c>
      <c r="P338" t="b">
        <v>0</v>
      </c>
      <c r="Q338">
        <v>1</v>
      </c>
      <c r="R338">
        <v>1</v>
      </c>
      <c r="S338">
        <v>1</v>
      </c>
      <c r="T338">
        <v>1</v>
      </c>
      <c r="V338" t="s">
        <v>154</v>
      </c>
      <c r="W338" t="s">
        <v>155</v>
      </c>
      <c r="X338" t="s">
        <v>728</v>
      </c>
      <c r="Y338">
        <v>65</v>
      </c>
      <c r="Z338">
        <v>65</v>
      </c>
      <c r="AA338">
        <v>4</v>
      </c>
      <c r="AB338">
        <v>4</v>
      </c>
      <c r="AC338">
        <v>10</v>
      </c>
    </row>
    <row r="339" spans="1:29">
      <c r="A339">
        <v>341</v>
      </c>
      <c r="B339" t="s">
        <v>50</v>
      </c>
      <c r="C339" t="s">
        <v>729</v>
      </c>
      <c r="J339" t="s">
        <v>74</v>
      </c>
      <c r="K339">
        <v>0</v>
      </c>
      <c r="N339" t="b">
        <v>0</v>
      </c>
      <c r="O339" t="b">
        <v>0</v>
      </c>
      <c r="P339" t="b">
        <v>0</v>
      </c>
      <c r="Q339">
        <v>1</v>
      </c>
      <c r="R339">
        <v>1</v>
      </c>
      <c r="S339">
        <v>1</v>
      </c>
      <c r="T339">
        <v>1</v>
      </c>
      <c r="V339" t="s">
        <v>154</v>
      </c>
      <c r="W339" t="s">
        <v>155</v>
      </c>
      <c r="X339" t="s">
        <v>730</v>
      </c>
      <c r="Y339">
        <v>65</v>
      </c>
      <c r="Z339">
        <v>65</v>
      </c>
      <c r="AA339">
        <v>5</v>
      </c>
      <c r="AB339">
        <v>5</v>
      </c>
      <c r="AC339">
        <v>10</v>
      </c>
    </row>
    <row r="340" spans="1:29">
      <c r="A340">
        <v>342</v>
      </c>
      <c r="B340" t="s">
        <v>50</v>
      </c>
      <c r="C340" t="s">
        <v>731</v>
      </c>
      <c r="J340" t="s">
        <v>74</v>
      </c>
      <c r="K340">
        <v>0</v>
      </c>
      <c r="N340" t="b">
        <v>0</v>
      </c>
      <c r="O340" t="b">
        <v>0</v>
      </c>
      <c r="P340" t="b">
        <v>0</v>
      </c>
      <c r="Q340">
        <v>1</v>
      </c>
      <c r="R340">
        <v>1</v>
      </c>
      <c r="S340">
        <v>1</v>
      </c>
      <c r="T340">
        <v>1</v>
      </c>
      <c r="V340" t="s">
        <v>154</v>
      </c>
      <c r="W340" t="s">
        <v>155</v>
      </c>
      <c r="X340" t="s">
        <v>732</v>
      </c>
      <c r="Y340">
        <v>65</v>
      </c>
      <c r="Z340">
        <v>65</v>
      </c>
      <c r="AA340">
        <v>6</v>
      </c>
      <c r="AB340">
        <v>6</v>
      </c>
      <c r="AC340">
        <v>10</v>
      </c>
    </row>
    <row r="341" spans="1:29">
      <c r="A341">
        <v>343</v>
      </c>
      <c r="B341" t="s">
        <v>50</v>
      </c>
      <c r="C341" t="s">
        <v>733</v>
      </c>
      <c r="J341" t="s">
        <v>74</v>
      </c>
      <c r="K341">
        <v>0</v>
      </c>
      <c r="N341" t="b">
        <v>0</v>
      </c>
      <c r="O341" t="b">
        <v>0</v>
      </c>
      <c r="P341" t="b">
        <v>0</v>
      </c>
      <c r="Q341">
        <v>1</v>
      </c>
      <c r="R341">
        <v>1</v>
      </c>
      <c r="S341">
        <v>1</v>
      </c>
      <c r="T341">
        <v>1</v>
      </c>
      <c r="V341" t="s">
        <v>154</v>
      </c>
      <c r="W341" t="s">
        <v>155</v>
      </c>
      <c r="X341" t="s">
        <v>734</v>
      </c>
      <c r="Y341">
        <v>65</v>
      </c>
      <c r="Z341">
        <v>65</v>
      </c>
      <c r="AA341">
        <v>7</v>
      </c>
      <c r="AB341">
        <v>7</v>
      </c>
      <c r="AC341">
        <v>10</v>
      </c>
    </row>
    <row r="342" spans="1:29">
      <c r="A342">
        <v>344</v>
      </c>
      <c r="B342" t="s">
        <v>50</v>
      </c>
      <c r="C342" t="s">
        <v>735</v>
      </c>
      <c r="J342" t="s">
        <v>74</v>
      </c>
      <c r="K342">
        <v>0</v>
      </c>
      <c r="N342" t="b">
        <v>0</v>
      </c>
      <c r="O342" t="b">
        <v>0</v>
      </c>
      <c r="P342" t="b">
        <v>0</v>
      </c>
      <c r="Q342">
        <v>1</v>
      </c>
      <c r="R342">
        <v>1</v>
      </c>
      <c r="S342">
        <v>1</v>
      </c>
      <c r="T342">
        <v>1</v>
      </c>
      <c r="V342" t="s">
        <v>154</v>
      </c>
      <c r="W342" t="s">
        <v>155</v>
      </c>
      <c r="X342" t="s">
        <v>736</v>
      </c>
      <c r="Y342">
        <v>65</v>
      </c>
      <c r="Z342">
        <v>65</v>
      </c>
      <c r="AA342">
        <v>8</v>
      </c>
      <c r="AB342">
        <v>8</v>
      </c>
      <c r="AC342">
        <v>10</v>
      </c>
    </row>
    <row r="343" spans="1:29">
      <c r="A343">
        <v>345</v>
      </c>
      <c r="B343" t="s">
        <v>50</v>
      </c>
      <c r="C343" t="s">
        <v>737</v>
      </c>
      <c r="J343" t="s">
        <v>74</v>
      </c>
      <c r="K343">
        <v>0</v>
      </c>
      <c r="N343" t="b">
        <v>0</v>
      </c>
      <c r="O343" t="b">
        <v>0</v>
      </c>
      <c r="P343" t="b">
        <v>0</v>
      </c>
      <c r="Q343">
        <v>1</v>
      </c>
      <c r="R343">
        <v>1</v>
      </c>
      <c r="S343">
        <v>1</v>
      </c>
      <c r="T343">
        <v>1</v>
      </c>
      <c r="V343" t="s">
        <v>154</v>
      </c>
      <c r="W343" t="s">
        <v>155</v>
      </c>
      <c r="X343" t="s">
        <v>738</v>
      </c>
      <c r="Y343">
        <v>65</v>
      </c>
      <c r="Z343">
        <v>65</v>
      </c>
      <c r="AA343">
        <v>9</v>
      </c>
      <c r="AB343">
        <v>9</v>
      </c>
      <c r="AC343">
        <v>10</v>
      </c>
    </row>
    <row r="344" spans="1:29">
      <c r="A344">
        <v>346</v>
      </c>
      <c r="B344" t="s">
        <v>50</v>
      </c>
      <c r="C344" t="s">
        <v>739</v>
      </c>
      <c r="J344" t="s">
        <v>74</v>
      </c>
      <c r="K344">
        <v>0</v>
      </c>
      <c r="N344" t="b">
        <v>0</v>
      </c>
      <c r="O344" t="b">
        <v>0</v>
      </c>
      <c r="P344" t="b">
        <v>0</v>
      </c>
      <c r="Q344">
        <v>1</v>
      </c>
      <c r="R344">
        <v>1</v>
      </c>
      <c r="S344">
        <v>1</v>
      </c>
      <c r="T344">
        <v>1</v>
      </c>
      <c r="V344" t="s">
        <v>154</v>
      </c>
      <c r="W344" t="s">
        <v>155</v>
      </c>
      <c r="X344" t="s">
        <v>740</v>
      </c>
      <c r="Y344">
        <v>65</v>
      </c>
      <c r="Z344">
        <v>65</v>
      </c>
      <c r="AA344">
        <v>10</v>
      </c>
      <c r="AB344">
        <v>10</v>
      </c>
      <c r="AC344">
        <v>10</v>
      </c>
    </row>
    <row r="345" spans="1:29">
      <c r="A345">
        <v>347</v>
      </c>
      <c r="B345" t="s">
        <v>50</v>
      </c>
      <c r="C345" t="s">
        <v>741</v>
      </c>
      <c r="J345" t="s">
        <v>74</v>
      </c>
      <c r="K345">
        <v>0</v>
      </c>
      <c r="N345" t="b">
        <v>0</v>
      </c>
      <c r="O345" t="b">
        <v>0</v>
      </c>
      <c r="P345" t="b">
        <v>0</v>
      </c>
      <c r="Q345">
        <v>1</v>
      </c>
      <c r="R345">
        <v>1</v>
      </c>
      <c r="S345">
        <v>1</v>
      </c>
      <c r="T345">
        <v>1</v>
      </c>
      <c r="V345" t="s">
        <v>154</v>
      </c>
      <c r="W345" t="s">
        <v>155</v>
      </c>
      <c r="X345" t="s">
        <v>742</v>
      </c>
      <c r="Y345">
        <v>65</v>
      </c>
      <c r="Z345">
        <v>65</v>
      </c>
      <c r="AA345">
        <v>11</v>
      </c>
      <c r="AB345">
        <v>11</v>
      </c>
      <c r="AC345">
        <v>10</v>
      </c>
    </row>
    <row r="346" spans="1:29">
      <c r="A346">
        <v>348</v>
      </c>
      <c r="B346" t="s">
        <v>50</v>
      </c>
      <c r="C346" t="s">
        <v>743</v>
      </c>
      <c r="J346" t="s">
        <v>74</v>
      </c>
      <c r="K346">
        <v>0</v>
      </c>
      <c r="N346" t="b">
        <v>0</v>
      </c>
      <c r="O346" t="b">
        <v>0</v>
      </c>
      <c r="P346" t="b">
        <v>0</v>
      </c>
      <c r="Q346">
        <v>1</v>
      </c>
      <c r="R346">
        <v>1</v>
      </c>
      <c r="S346">
        <v>1</v>
      </c>
      <c r="T346">
        <v>1</v>
      </c>
      <c r="V346" t="s">
        <v>154</v>
      </c>
      <c r="W346" t="s">
        <v>155</v>
      </c>
      <c r="X346" t="s">
        <v>744</v>
      </c>
      <c r="Y346">
        <v>66</v>
      </c>
      <c r="Z346">
        <v>66</v>
      </c>
      <c r="AA346">
        <v>3</v>
      </c>
      <c r="AB346">
        <v>3</v>
      </c>
      <c r="AC346">
        <v>10</v>
      </c>
    </row>
    <row r="347" spans="1:29">
      <c r="A347">
        <v>349</v>
      </c>
      <c r="B347" t="s">
        <v>50</v>
      </c>
      <c r="C347" t="s">
        <v>745</v>
      </c>
      <c r="J347" t="s">
        <v>74</v>
      </c>
      <c r="K347">
        <v>0</v>
      </c>
      <c r="N347" t="b">
        <v>0</v>
      </c>
      <c r="O347" t="b">
        <v>0</v>
      </c>
      <c r="P347" t="b">
        <v>0</v>
      </c>
      <c r="Q347">
        <v>1</v>
      </c>
      <c r="R347">
        <v>1</v>
      </c>
      <c r="S347">
        <v>1</v>
      </c>
      <c r="T347">
        <v>1</v>
      </c>
      <c r="V347" t="s">
        <v>154</v>
      </c>
      <c r="W347" t="s">
        <v>155</v>
      </c>
      <c r="X347" t="s">
        <v>746</v>
      </c>
      <c r="Y347">
        <v>66</v>
      </c>
      <c r="Z347">
        <v>66</v>
      </c>
      <c r="AA347">
        <v>4</v>
      </c>
      <c r="AB347">
        <v>4</v>
      </c>
      <c r="AC347">
        <v>10</v>
      </c>
    </row>
    <row r="348" spans="1:29">
      <c r="A348">
        <v>350</v>
      </c>
      <c r="B348" t="s">
        <v>50</v>
      </c>
      <c r="C348" t="s">
        <v>747</v>
      </c>
      <c r="J348" t="s">
        <v>74</v>
      </c>
      <c r="K348">
        <v>0</v>
      </c>
      <c r="N348" t="b">
        <v>0</v>
      </c>
      <c r="O348" t="b">
        <v>0</v>
      </c>
      <c r="P348" t="b">
        <v>0</v>
      </c>
      <c r="Q348">
        <v>1</v>
      </c>
      <c r="R348">
        <v>1</v>
      </c>
      <c r="S348">
        <v>1</v>
      </c>
      <c r="T348">
        <v>1</v>
      </c>
      <c r="V348" t="s">
        <v>154</v>
      </c>
      <c r="W348" t="s">
        <v>155</v>
      </c>
      <c r="X348" t="s">
        <v>748</v>
      </c>
      <c r="Y348">
        <v>66</v>
      </c>
      <c r="Z348">
        <v>66</v>
      </c>
      <c r="AA348">
        <v>5</v>
      </c>
      <c r="AB348">
        <v>5</v>
      </c>
      <c r="AC348">
        <v>10</v>
      </c>
    </row>
    <row r="349" spans="1:29">
      <c r="A349">
        <v>351</v>
      </c>
      <c r="B349" t="s">
        <v>50</v>
      </c>
      <c r="C349" t="s">
        <v>749</v>
      </c>
      <c r="J349" t="s">
        <v>74</v>
      </c>
      <c r="K349">
        <v>0</v>
      </c>
      <c r="N349" t="b">
        <v>0</v>
      </c>
      <c r="O349" t="b">
        <v>0</v>
      </c>
      <c r="P349" t="b">
        <v>0</v>
      </c>
      <c r="Q349">
        <v>1</v>
      </c>
      <c r="R349">
        <v>1</v>
      </c>
      <c r="S349">
        <v>1</v>
      </c>
      <c r="T349">
        <v>1</v>
      </c>
      <c r="V349" t="s">
        <v>154</v>
      </c>
      <c r="W349" t="s">
        <v>155</v>
      </c>
      <c r="X349" t="s">
        <v>750</v>
      </c>
      <c r="Y349">
        <v>66</v>
      </c>
      <c r="Z349">
        <v>66</v>
      </c>
      <c r="AA349">
        <v>6</v>
      </c>
      <c r="AB349">
        <v>6</v>
      </c>
      <c r="AC349">
        <v>10</v>
      </c>
    </row>
    <row r="350" spans="1:29">
      <c r="A350">
        <v>352</v>
      </c>
      <c r="B350" t="s">
        <v>50</v>
      </c>
      <c r="C350" t="s">
        <v>751</v>
      </c>
      <c r="J350" t="s">
        <v>74</v>
      </c>
      <c r="K350">
        <v>0</v>
      </c>
      <c r="N350" t="b">
        <v>0</v>
      </c>
      <c r="O350" t="b">
        <v>0</v>
      </c>
      <c r="P350" t="b">
        <v>0</v>
      </c>
      <c r="Q350">
        <v>1</v>
      </c>
      <c r="R350">
        <v>1</v>
      </c>
      <c r="S350">
        <v>1</v>
      </c>
      <c r="T350">
        <v>1</v>
      </c>
      <c r="V350" t="s">
        <v>154</v>
      </c>
      <c r="W350" t="s">
        <v>155</v>
      </c>
      <c r="X350" t="s">
        <v>752</v>
      </c>
      <c r="Y350">
        <v>66</v>
      </c>
      <c r="Z350">
        <v>66</v>
      </c>
      <c r="AA350">
        <v>7</v>
      </c>
      <c r="AB350">
        <v>7</v>
      </c>
      <c r="AC350">
        <v>10</v>
      </c>
    </row>
    <row r="351" spans="1:29">
      <c r="A351">
        <v>353</v>
      </c>
      <c r="B351" t="s">
        <v>50</v>
      </c>
      <c r="C351" t="s">
        <v>753</v>
      </c>
      <c r="J351" t="s">
        <v>74</v>
      </c>
      <c r="K351">
        <v>0</v>
      </c>
      <c r="N351" t="b">
        <v>0</v>
      </c>
      <c r="O351" t="b">
        <v>0</v>
      </c>
      <c r="P351" t="b">
        <v>0</v>
      </c>
      <c r="Q351">
        <v>1</v>
      </c>
      <c r="R351">
        <v>1</v>
      </c>
      <c r="S351">
        <v>1</v>
      </c>
      <c r="T351">
        <v>1</v>
      </c>
      <c r="V351" t="s">
        <v>154</v>
      </c>
      <c r="W351" t="s">
        <v>155</v>
      </c>
      <c r="X351" t="s">
        <v>754</v>
      </c>
      <c r="Y351">
        <v>66</v>
      </c>
      <c r="Z351">
        <v>66</v>
      </c>
      <c r="AA351">
        <v>8</v>
      </c>
      <c r="AB351">
        <v>8</v>
      </c>
      <c r="AC351">
        <v>10</v>
      </c>
    </row>
    <row r="352" spans="1:29">
      <c r="A352">
        <v>354</v>
      </c>
      <c r="B352" t="s">
        <v>50</v>
      </c>
      <c r="C352" t="s">
        <v>755</v>
      </c>
      <c r="J352" t="s">
        <v>74</v>
      </c>
      <c r="K352">
        <v>0</v>
      </c>
      <c r="N352" t="b">
        <v>0</v>
      </c>
      <c r="O352" t="b">
        <v>0</v>
      </c>
      <c r="P352" t="b">
        <v>0</v>
      </c>
      <c r="Q352">
        <v>1</v>
      </c>
      <c r="R352">
        <v>1</v>
      </c>
      <c r="S352">
        <v>1</v>
      </c>
      <c r="T352">
        <v>1</v>
      </c>
      <c r="V352" t="s">
        <v>154</v>
      </c>
      <c r="W352" t="s">
        <v>155</v>
      </c>
      <c r="X352" t="s">
        <v>756</v>
      </c>
      <c r="Y352">
        <v>66</v>
      </c>
      <c r="Z352">
        <v>66</v>
      </c>
      <c r="AA352">
        <v>9</v>
      </c>
      <c r="AB352">
        <v>9</v>
      </c>
      <c r="AC352">
        <v>10</v>
      </c>
    </row>
    <row r="353" spans="1:29">
      <c r="A353">
        <v>355</v>
      </c>
      <c r="B353" t="s">
        <v>50</v>
      </c>
      <c r="C353" t="s">
        <v>757</v>
      </c>
      <c r="J353" t="s">
        <v>74</v>
      </c>
      <c r="K353">
        <v>0</v>
      </c>
      <c r="N353" t="b">
        <v>0</v>
      </c>
      <c r="O353" t="b">
        <v>0</v>
      </c>
      <c r="P353" t="b">
        <v>0</v>
      </c>
      <c r="Q353">
        <v>1</v>
      </c>
      <c r="R353">
        <v>1</v>
      </c>
      <c r="S353">
        <v>1</v>
      </c>
      <c r="T353">
        <v>1</v>
      </c>
      <c r="V353" t="s">
        <v>154</v>
      </c>
      <c r="W353" t="s">
        <v>155</v>
      </c>
      <c r="X353" t="s">
        <v>758</v>
      </c>
      <c r="Y353">
        <v>66</v>
      </c>
      <c r="Z353">
        <v>66</v>
      </c>
      <c r="AA353">
        <v>10</v>
      </c>
      <c r="AB353">
        <v>10</v>
      </c>
      <c r="AC353">
        <v>10</v>
      </c>
    </row>
    <row r="354" spans="1:29">
      <c r="A354">
        <v>356</v>
      </c>
      <c r="B354" t="s">
        <v>50</v>
      </c>
      <c r="C354" t="s">
        <v>759</v>
      </c>
      <c r="J354" t="s">
        <v>74</v>
      </c>
      <c r="K354">
        <v>0</v>
      </c>
      <c r="N354" t="b">
        <v>0</v>
      </c>
      <c r="O354" t="b">
        <v>0</v>
      </c>
      <c r="P354" t="b">
        <v>0</v>
      </c>
      <c r="Q354">
        <v>1</v>
      </c>
      <c r="R354">
        <v>1</v>
      </c>
      <c r="S354">
        <v>1</v>
      </c>
      <c r="T354">
        <v>1</v>
      </c>
      <c r="V354" t="s">
        <v>154</v>
      </c>
      <c r="W354" t="s">
        <v>155</v>
      </c>
      <c r="X354" t="s">
        <v>760</v>
      </c>
      <c r="Y354">
        <v>66</v>
      </c>
      <c r="Z354">
        <v>66</v>
      </c>
      <c r="AA354">
        <v>11</v>
      </c>
      <c r="AB354">
        <v>11</v>
      </c>
      <c r="AC354">
        <v>10</v>
      </c>
    </row>
    <row r="355" spans="1:29">
      <c r="A355">
        <v>357</v>
      </c>
      <c r="B355" t="s">
        <v>50</v>
      </c>
      <c r="C355" t="s">
        <v>761</v>
      </c>
      <c r="J355" t="s">
        <v>74</v>
      </c>
      <c r="K355">
        <v>0</v>
      </c>
      <c r="N355" t="b">
        <v>0</v>
      </c>
      <c r="O355" t="b">
        <v>0</v>
      </c>
      <c r="P355" t="b">
        <v>0</v>
      </c>
      <c r="Q355">
        <v>1</v>
      </c>
      <c r="R355">
        <v>1</v>
      </c>
      <c r="S355">
        <v>1</v>
      </c>
      <c r="T355">
        <v>1</v>
      </c>
      <c r="V355" t="s">
        <v>154</v>
      </c>
      <c r="W355" t="s">
        <v>155</v>
      </c>
      <c r="X355" t="s">
        <v>762</v>
      </c>
      <c r="Y355">
        <v>67</v>
      </c>
      <c r="Z355">
        <v>67</v>
      </c>
      <c r="AA355">
        <v>3</v>
      </c>
      <c r="AB355">
        <v>3</v>
      </c>
      <c r="AC355">
        <v>10</v>
      </c>
    </row>
    <row r="356" spans="1:29">
      <c r="A356">
        <v>358</v>
      </c>
      <c r="B356" t="s">
        <v>50</v>
      </c>
      <c r="C356" t="s">
        <v>763</v>
      </c>
      <c r="J356" t="s">
        <v>74</v>
      </c>
      <c r="K356">
        <v>0</v>
      </c>
      <c r="N356" t="b">
        <v>0</v>
      </c>
      <c r="O356" t="b">
        <v>0</v>
      </c>
      <c r="P356" t="b">
        <v>0</v>
      </c>
      <c r="Q356">
        <v>1</v>
      </c>
      <c r="R356">
        <v>1</v>
      </c>
      <c r="S356">
        <v>1</v>
      </c>
      <c r="T356">
        <v>1</v>
      </c>
      <c r="V356" t="s">
        <v>154</v>
      </c>
      <c r="W356" t="s">
        <v>155</v>
      </c>
      <c r="X356" t="s">
        <v>764</v>
      </c>
      <c r="Y356">
        <v>67</v>
      </c>
      <c r="Z356">
        <v>67</v>
      </c>
      <c r="AA356">
        <v>4</v>
      </c>
      <c r="AB356">
        <v>4</v>
      </c>
      <c r="AC356">
        <v>10</v>
      </c>
    </row>
    <row r="357" spans="1:29">
      <c r="A357">
        <v>359</v>
      </c>
      <c r="B357" t="s">
        <v>50</v>
      </c>
      <c r="C357" t="s">
        <v>765</v>
      </c>
      <c r="J357" t="s">
        <v>74</v>
      </c>
      <c r="K357">
        <v>0</v>
      </c>
      <c r="N357" t="b">
        <v>0</v>
      </c>
      <c r="O357" t="b">
        <v>0</v>
      </c>
      <c r="P357" t="b">
        <v>0</v>
      </c>
      <c r="Q357">
        <v>1</v>
      </c>
      <c r="R357">
        <v>1</v>
      </c>
      <c r="S357">
        <v>1</v>
      </c>
      <c r="T357">
        <v>1</v>
      </c>
      <c r="V357" t="s">
        <v>154</v>
      </c>
      <c r="W357" t="s">
        <v>155</v>
      </c>
      <c r="X357" t="s">
        <v>766</v>
      </c>
      <c r="Y357">
        <v>67</v>
      </c>
      <c r="Z357">
        <v>67</v>
      </c>
      <c r="AA357">
        <v>5</v>
      </c>
      <c r="AB357">
        <v>5</v>
      </c>
      <c r="AC357">
        <v>10</v>
      </c>
    </row>
    <row r="358" spans="1:29">
      <c r="A358">
        <v>360</v>
      </c>
      <c r="B358" t="s">
        <v>50</v>
      </c>
      <c r="C358" t="s">
        <v>767</v>
      </c>
      <c r="J358" t="s">
        <v>74</v>
      </c>
      <c r="K358">
        <v>0</v>
      </c>
      <c r="N358" t="b">
        <v>0</v>
      </c>
      <c r="O358" t="b">
        <v>0</v>
      </c>
      <c r="P358" t="b">
        <v>0</v>
      </c>
      <c r="Q358">
        <v>1</v>
      </c>
      <c r="R358">
        <v>1</v>
      </c>
      <c r="S358">
        <v>1</v>
      </c>
      <c r="T358">
        <v>1</v>
      </c>
      <c r="V358" t="s">
        <v>154</v>
      </c>
      <c r="W358" t="s">
        <v>155</v>
      </c>
      <c r="X358" t="s">
        <v>768</v>
      </c>
      <c r="Y358">
        <v>67</v>
      </c>
      <c r="Z358">
        <v>67</v>
      </c>
      <c r="AA358">
        <v>6</v>
      </c>
      <c r="AB358">
        <v>6</v>
      </c>
      <c r="AC358">
        <v>10</v>
      </c>
    </row>
    <row r="359" spans="1:29">
      <c r="A359">
        <v>361</v>
      </c>
      <c r="B359" t="s">
        <v>50</v>
      </c>
      <c r="C359" t="s">
        <v>769</v>
      </c>
      <c r="J359" t="s">
        <v>74</v>
      </c>
      <c r="K359">
        <v>0</v>
      </c>
      <c r="N359" t="b">
        <v>0</v>
      </c>
      <c r="O359" t="b">
        <v>0</v>
      </c>
      <c r="P359" t="b">
        <v>0</v>
      </c>
      <c r="Q359">
        <v>1</v>
      </c>
      <c r="R359">
        <v>1</v>
      </c>
      <c r="S359">
        <v>1</v>
      </c>
      <c r="T359">
        <v>1</v>
      </c>
      <c r="V359" t="s">
        <v>154</v>
      </c>
      <c r="W359" t="s">
        <v>155</v>
      </c>
      <c r="X359" t="s">
        <v>770</v>
      </c>
      <c r="Y359">
        <v>67</v>
      </c>
      <c r="Z359">
        <v>67</v>
      </c>
      <c r="AA359">
        <v>7</v>
      </c>
      <c r="AB359">
        <v>7</v>
      </c>
      <c r="AC359">
        <v>10</v>
      </c>
    </row>
    <row r="360" spans="1:29">
      <c r="A360">
        <v>362</v>
      </c>
      <c r="B360" t="s">
        <v>50</v>
      </c>
      <c r="C360" t="s">
        <v>771</v>
      </c>
      <c r="J360" t="s">
        <v>74</v>
      </c>
      <c r="K360">
        <v>0</v>
      </c>
      <c r="N360" t="b">
        <v>0</v>
      </c>
      <c r="O360" t="b">
        <v>0</v>
      </c>
      <c r="P360" t="b">
        <v>0</v>
      </c>
      <c r="Q360">
        <v>1</v>
      </c>
      <c r="R360">
        <v>1</v>
      </c>
      <c r="S360">
        <v>1</v>
      </c>
      <c r="T360">
        <v>1</v>
      </c>
      <c r="V360" t="s">
        <v>154</v>
      </c>
      <c r="W360" t="s">
        <v>155</v>
      </c>
      <c r="X360" t="s">
        <v>772</v>
      </c>
      <c r="Y360">
        <v>67</v>
      </c>
      <c r="Z360">
        <v>67</v>
      </c>
      <c r="AA360">
        <v>8</v>
      </c>
      <c r="AB360">
        <v>8</v>
      </c>
      <c r="AC360">
        <v>10</v>
      </c>
    </row>
    <row r="361" spans="1:29">
      <c r="A361">
        <v>363</v>
      </c>
      <c r="B361" t="s">
        <v>50</v>
      </c>
      <c r="C361" t="s">
        <v>773</v>
      </c>
      <c r="J361" t="s">
        <v>74</v>
      </c>
      <c r="K361">
        <v>0</v>
      </c>
      <c r="N361" t="b">
        <v>0</v>
      </c>
      <c r="O361" t="b">
        <v>0</v>
      </c>
      <c r="P361" t="b">
        <v>0</v>
      </c>
      <c r="Q361">
        <v>1</v>
      </c>
      <c r="R361">
        <v>1</v>
      </c>
      <c r="S361">
        <v>1</v>
      </c>
      <c r="T361">
        <v>1</v>
      </c>
      <c r="V361" t="s">
        <v>154</v>
      </c>
      <c r="W361" t="s">
        <v>155</v>
      </c>
      <c r="X361" t="s">
        <v>774</v>
      </c>
      <c r="Y361">
        <v>67</v>
      </c>
      <c r="Z361">
        <v>67</v>
      </c>
      <c r="AA361">
        <v>9</v>
      </c>
      <c r="AB361">
        <v>9</v>
      </c>
      <c r="AC361">
        <v>10</v>
      </c>
    </row>
    <row r="362" spans="1:29">
      <c r="A362">
        <v>364</v>
      </c>
      <c r="B362" t="s">
        <v>50</v>
      </c>
      <c r="C362" t="s">
        <v>775</v>
      </c>
      <c r="J362" t="s">
        <v>74</v>
      </c>
      <c r="K362">
        <v>0</v>
      </c>
      <c r="N362" t="b">
        <v>0</v>
      </c>
      <c r="O362" t="b">
        <v>0</v>
      </c>
      <c r="P362" t="b">
        <v>0</v>
      </c>
      <c r="Q362">
        <v>1</v>
      </c>
      <c r="R362">
        <v>1</v>
      </c>
      <c r="S362">
        <v>1</v>
      </c>
      <c r="T362">
        <v>1</v>
      </c>
      <c r="V362" t="s">
        <v>154</v>
      </c>
      <c r="W362" t="s">
        <v>155</v>
      </c>
      <c r="X362" t="s">
        <v>776</v>
      </c>
      <c r="Y362">
        <v>67</v>
      </c>
      <c r="Z362">
        <v>67</v>
      </c>
      <c r="AA362">
        <v>10</v>
      </c>
      <c r="AB362">
        <v>10</v>
      </c>
      <c r="AC362">
        <v>10</v>
      </c>
    </row>
    <row r="363" spans="1:29">
      <c r="A363">
        <v>365</v>
      </c>
      <c r="B363" t="s">
        <v>50</v>
      </c>
      <c r="C363" t="s">
        <v>777</v>
      </c>
      <c r="J363" t="s">
        <v>74</v>
      </c>
      <c r="K363">
        <v>0</v>
      </c>
      <c r="N363" t="b">
        <v>0</v>
      </c>
      <c r="O363" t="b">
        <v>0</v>
      </c>
      <c r="P363" t="b">
        <v>0</v>
      </c>
      <c r="Q363">
        <v>1</v>
      </c>
      <c r="R363">
        <v>1</v>
      </c>
      <c r="S363">
        <v>1</v>
      </c>
      <c r="T363">
        <v>1</v>
      </c>
      <c r="V363" t="s">
        <v>154</v>
      </c>
      <c r="W363" t="s">
        <v>155</v>
      </c>
      <c r="X363" t="s">
        <v>778</v>
      </c>
      <c r="Y363">
        <v>67</v>
      </c>
      <c r="Z363">
        <v>67</v>
      </c>
      <c r="AA363">
        <v>11</v>
      </c>
      <c r="AB363">
        <v>11</v>
      </c>
      <c r="AC363">
        <v>10</v>
      </c>
    </row>
    <row r="364" spans="1:29">
      <c r="A364">
        <v>366</v>
      </c>
      <c r="B364" t="s">
        <v>50</v>
      </c>
      <c r="C364" t="s">
        <v>779</v>
      </c>
      <c r="J364" t="s">
        <v>74</v>
      </c>
      <c r="K364">
        <v>0</v>
      </c>
      <c r="N364" t="b">
        <v>0</v>
      </c>
      <c r="O364" t="b">
        <v>0</v>
      </c>
      <c r="P364" t="b">
        <v>0</v>
      </c>
      <c r="Q364">
        <v>1</v>
      </c>
      <c r="R364">
        <v>1</v>
      </c>
      <c r="S364">
        <v>1</v>
      </c>
      <c r="T364">
        <v>1</v>
      </c>
      <c r="V364" t="s">
        <v>154</v>
      </c>
      <c r="W364" t="s">
        <v>155</v>
      </c>
      <c r="X364" t="s">
        <v>780</v>
      </c>
      <c r="Y364">
        <v>68</v>
      </c>
      <c r="Z364">
        <v>68</v>
      </c>
      <c r="AA364">
        <v>3</v>
      </c>
      <c r="AB364">
        <v>3</v>
      </c>
      <c r="AC364">
        <v>10</v>
      </c>
    </row>
    <row r="365" spans="1:29">
      <c r="A365">
        <v>367</v>
      </c>
      <c r="B365" t="s">
        <v>50</v>
      </c>
      <c r="C365" t="s">
        <v>781</v>
      </c>
      <c r="J365" t="s">
        <v>74</v>
      </c>
      <c r="K365">
        <v>0</v>
      </c>
      <c r="N365" t="b">
        <v>0</v>
      </c>
      <c r="O365" t="b">
        <v>0</v>
      </c>
      <c r="P365" t="b">
        <v>0</v>
      </c>
      <c r="Q365">
        <v>1</v>
      </c>
      <c r="R365">
        <v>1</v>
      </c>
      <c r="S365">
        <v>1</v>
      </c>
      <c r="T365">
        <v>1</v>
      </c>
      <c r="V365" t="s">
        <v>154</v>
      </c>
      <c r="W365" t="s">
        <v>155</v>
      </c>
      <c r="X365" t="s">
        <v>782</v>
      </c>
      <c r="Y365">
        <v>68</v>
      </c>
      <c r="Z365">
        <v>68</v>
      </c>
      <c r="AA365">
        <v>4</v>
      </c>
      <c r="AB365">
        <v>4</v>
      </c>
      <c r="AC365">
        <v>10</v>
      </c>
    </row>
    <row r="366" spans="1:29">
      <c r="A366">
        <v>368</v>
      </c>
      <c r="B366" t="s">
        <v>50</v>
      </c>
      <c r="C366" t="s">
        <v>783</v>
      </c>
      <c r="J366" t="s">
        <v>74</v>
      </c>
      <c r="K366">
        <v>0</v>
      </c>
      <c r="N366" t="b">
        <v>0</v>
      </c>
      <c r="O366" t="b">
        <v>0</v>
      </c>
      <c r="P366" t="b">
        <v>0</v>
      </c>
      <c r="Q366">
        <v>1</v>
      </c>
      <c r="R366">
        <v>1</v>
      </c>
      <c r="S366">
        <v>1</v>
      </c>
      <c r="T366">
        <v>1</v>
      </c>
      <c r="V366" t="s">
        <v>154</v>
      </c>
      <c r="W366" t="s">
        <v>155</v>
      </c>
      <c r="X366" t="s">
        <v>784</v>
      </c>
      <c r="Y366">
        <v>68</v>
      </c>
      <c r="Z366">
        <v>68</v>
      </c>
      <c r="AA366">
        <v>5</v>
      </c>
      <c r="AB366">
        <v>5</v>
      </c>
      <c r="AC366">
        <v>10</v>
      </c>
    </row>
    <row r="367" spans="1:29">
      <c r="A367">
        <v>369</v>
      </c>
      <c r="B367" t="s">
        <v>50</v>
      </c>
      <c r="C367" t="s">
        <v>785</v>
      </c>
      <c r="J367" t="s">
        <v>74</v>
      </c>
      <c r="K367">
        <v>0</v>
      </c>
      <c r="N367" t="b">
        <v>0</v>
      </c>
      <c r="O367" t="b">
        <v>0</v>
      </c>
      <c r="P367" t="b">
        <v>0</v>
      </c>
      <c r="Q367">
        <v>1</v>
      </c>
      <c r="R367">
        <v>1</v>
      </c>
      <c r="S367">
        <v>1</v>
      </c>
      <c r="T367">
        <v>1</v>
      </c>
      <c r="V367" t="s">
        <v>154</v>
      </c>
      <c r="W367" t="s">
        <v>155</v>
      </c>
      <c r="X367" t="s">
        <v>786</v>
      </c>
      <c r="Y367">
        <v>68</v>
      </c>
      <c r="Z367">
        <v>68</v>
      </c>
      <c r="AA367">
        <v>6</v>
      </c>
      <c r="AB367">
        <v>6</v>
      </c>
      <c r="AC367">
        <v>10</v>
      </c>
    </row>
    <row r="368" spans="1:29">
      <c r="A368">
        <v>370</v>
      </c>
      <c r="B368" t="s">
        <v>50</v>
      </c>
      <c r="C368" t="s">
        <v>787</v>
      </c>
      <c r="J368" t="s">
        <v>74</v>
      </c>
      <c r="K368">
        <v>0</v>
      </c>
      <c r="N368" t="b">
        <v>0</v>
      </c>
      <c r="O368" t="b">
        <v>0</v>
      </c>
      <c r="P368" t="b">
        <v>0</v>
      </c>
      <c r="Q368">
        <v>1</v>
      </c>
      <c r="R368">
        <v>1</v>
      </c>
      <c r="S368">
        <v>1</v>
      </c>
      <c r="T368">
        <v>1</v>
      </c>
      <c r="V368" t="s">
        <v>154</v>
      </c>
      <c r="W368" t="s">
        <v>155</v>
      </c>
      <c r="X368" t="s">
        <v>788</v>
      </c>
      <c r="Y368">
        <v>68</v>
      </c>
      <c r="Z368">
        <v>68</v>
      </c>
      <c r="AA368">
        <v>7</v>
      </c>
      <c r="AB368">
        <v>7</v>
      </c>
      <c r="AC368">
        <v>10</v>
      </c>
    </row>
    <row r="369" spans="1:29">
      <c r="A369">
        <v>371</v>
      </c>
      <c r="B369" t="s">
        <v>50</v>
      </c>
      <c r="C369" t="s">
        <v>789</v>
      </c>
      <c r="J369" t="s">
        <v>74</v>
      </c>
      <c r="K369">
        <v>0</v>
      </c>
      <c r="N369" t="b">
        <v>0</v>
      </c>
      <c r="O369" t="b">
        <v>0</v>
      </c>
      <c r="P369" t="b">
        <v>0</v>
      </c>
      <c r="Q369">
        <v>1</v>
      </c>
      <c r="R369">
        <v>1</v>
      </c>
      <c r="S369">
        <v>1</v>
      </c>
      <c r="T369">
        <v>1</v>
      </c>
      <c r="V369" t="s">
        <v>154</v>
      </c>
      <c r="W369" t="s">
        <v>155</v>
      </c>
      <c r="X369" t="s">
        <v>790</v>
      </c>
      <c r="Y369">
        <v>68</v>
      </c>
      <c r="Z369">
        <v>68</v>
      </c>
      <c r="AA369">
        <v>8</v>
      </c>
      <c r="AB369">
        <v>8</v>
      </c>
      <c r="AC369">
        <v>10</v>
      </c>
    </row>
    <row r="370" spans="1:29">
      <c r="A370">
        <v>372</v>
      </c>
      <c r="B370" t="s">
        <v>50</v>
      </c>
      <c r="C370" t="s">
        <v>791</v>
      </c>
      <c r="J370" t="s">
        <v>74</v>
      </c>
      <c r="K370">
        <v>0</v>
      </c>
      <c r="N370" t="b">
        <v>0</v>
      </c>
      <c r="O370" t="b">
        <v>0</v>
      </c>
      <c r="P370" t="b">
        <v>0</v>
      </c>
      <c r="Q370">
        <v>1</v>
      </c>
      <c r="R370">
        <v>1</v>
      </c>
      <c r="S370">
        <v>1</v>
      </c>
      <c r="T370">
        <v>1</v>
      </c>
      <c r="V370" t="s">
        <v>154</v>
      </c>
      <c r="W370" t="s">
        <v>155</v>
      </c>
      <c r="X370" t="s">
        <v>792</v>
      </c>
      <c r="Y370">
        <v>68</v>
      </c>
      <c r="Z370">
        <v>68</v>
      </c>
      <c r="AA370">
        <v>9</v>
      </c>
      <c r="AB370">
        <v>9</v>
      </c>
      <c r="AC370">
        <v>10</v>
      </c>
    </row>
    <row r="371" spans="1:29">
      <c r="A371">
        <v>373</v>
      </c>
      <c r="B371" t="s">
        <v>50</v>
      </c>
      <c r="C371" t="s">
        <v>793</v>
      </c>
      <c r="J371" t="s">
        <v>74</v>
      </c>
      <c r="K371">
        <v>0</v>
      </c>
      <c r="N371" t="b">
        <v>0</v>
      </c>
      <c r="O371" t="b">
        <v>0</v>
      </c>
      <c r="P371" t="b">
        <v>0</v>
      </c>
      <c r="Q371">
        <v>1</v>
      </c>
      <c r="R371">
        <v>1</v>
      </c>
      <c r="S371">
        <v>1</v>
      </c>
      <c r="T371">
        <v>1</v>
      </c>
      <c r="V371" t="s">
        <v>154</v>
      </c>
      <c r="W371" t="s">
        <v>155</v>
      </c>
      <c r="X371" t="s">
        <v>794</v>
      </c>
      <c r="Y371">
        <v>68</v>
      </c>
      <c r="Z371">
        <v>68</v>
      </c>
      <c r="AA371">
        <v>10</v>
      </c>
      <c r="AB371">
        <v>10</v>
      </c>
      <c r="AC371">
        <v>10</v>
      </c>
    </row>
    <row r="372" spans="1:29">
      <c r="A372">
        <v>374</v>
      </c>
      <c r="B372" t="s">
        <v>50</v>
      </c>
      <c r="C372" t="s">
        <v>795</v>
      </c>
      <c r="J372" t="s">
        <v>74</v>
      </c>
      <c r="K372">
        <v>0</v>
      </c>
      <c r="N372" t="b">
        <v>0</v>
      </c>
      <c r="O372" t="b">
        <v>0</v>
      </c>
      <c r="P372" t="b">
        <v>0</v>
      </c>
      <c r="Q372">
        <v>1</v>
      </c>
      <c r="R372">
        <v>1</v>
      </c>
      <c r="S372">
        <v>1</v>
      </c>
      <c r="T372">
        <v>1</v>
      </c>
      <c r="V372" t="s">
        <v>154</v>
      </c>
      <c r="W372" t="s">
        <v>155</v>
      </c>
      <c r="X372" t="s">
        <v>796</v>
      </c>
      <c r="Y372">
        <v>68</v>
      </c>
      <c r="Z372">
        <v>68</v>
      </c>
      <c r="AA372">
        <v>11</v>
      </c>
      <c r="AB372">
        <v>11</v>
      </c>
      <c r="AC372">
        <v>10</v>
      </c>
    </row>
    <row r="373" spans="1:29">
      <c r="A373">
        <v>375</v>
      </c>
      <c r="B373" t="s">
        <v>50</v>
      </c>
      <c r="C373" t="s">
        <v>797</v>
      </c>
      <c r="J373" t="s">
        <v>74</v>
      </c>
      <c r="K373">
        <v>0</v>
      </c>
      <c r="N373" t="b">
        <v>0</v>
      </c>
      <c r="O373" t="b">
        <v>0</v>
      </c>
      <c r="P373" t="b">
        <v>0</v>
      </c>
      <c r="Q373">
        <v>1</v>
      </c>
      <c r="R373">
        <v>1</v>
      </c>
      <c r="S373">
        <v>1</v>
      </c>
      <c r="T373">
        <v>1</v>
      </c>
      <c r="V373" t="s">
        <v>154</v>
      </c>
      <c r="W373" t="s">
        <v>155</v>
      </c>
      <c r="X373" t="s">
        <v>798</v>
      </c>
      <c r="Y373">
        <v>69</v>
      </c>
      <c r="Z373">
        <v>69</v>
      </c>
      <c r="AA373">
        <v>3</v>
      </c>
      <c r="AB373">
        <v>3</v>
      </c>
      <c r="AC373">
        <v>10</v>
      </c>
    </row>
    <row r="374" spans="1:29">
      <c r="A374">
        <v>376</v>
      </c>
      <c r="B374" t="s">
        <v>50</v>
      </c>
      <c r="C374" t="s">
        <v>799</v>
      </c>
      <c r="J374" t="s">
        <v>74</v>
      </c>
      <c r="K374">
        <v>0</v>
      </c>
      <c r="N374" t="b">
        <v>0</v>
      </c>
      <c r="O374" t="b">
        <v>0</v>
      </c>
      <c r="P374" t="b">
        <v>0</v>
      </c>
      <c r="Q374">
        <v>1</v>
      </c>
      <c r="R374">
        <v>1</v>
      </c>
      <c r="S374">
        <v>1</v>
      </c>
      <c r="T374">
        <v>1</v>
      </c>
      <c r="V374" t="s">
        <v>154</v>
      </c>
      <c r="W374" t="s">
        <v>155</v>
      </c>
      <c r="X374" t="s">
        <v>800</v>
      </c>
      <c r="Y374">
        <v>69</v>
      </c>
      <c r="Z374">
        <v>69</v>
      </c>
      <c r="AA374">
        <v>4</v>
      </c>
      <c r="AB374">
        <v>4</v>
      </c>
      <c r="AC374">
        <v>10</v>
      </c>
    </row>
    <row r="375" spans="1:29">
      <c r="A375">
        <v>377</v>
      </c>
      <c r="B375" t="s">
        <v>50</v>
      </c>
      <c r="C375" t="s">
        <v>801</v>
      </c>
      <c r="J375" t="s">
        <v>74</v>
      </c>
      <c r="K375">
        <v>0</v>
      </c>
      <c r="N375" t="b">
        <v>0</v>
      </c>
      <c r="O375" t="b">
        <v>0</v>
      </c>
      <c r="P375" t="b">
        <v>0</v>
      </c>
      <c r="Q375">
        <v>1</v>
      </c>
      <c r="R375">
        <v>1</v>
      </c>
      <c r="S375">
        <v>1</v>
      </c>
      <c r="T375">
        <v>1</v>
      </c>
      <c r="V375" t="s">
        <v>154</v>
      </c>
      <c r="W375" t="s">
        <v>155</v>
      </c>
      <c r="X375" t="s">
        <v>802</v>
      </c>
      <c r="Y375">
        <v>69</v>
      </c>
      <c r="Z375">
        <v>69</v>
      </c>
      <c r="AA375">
        <v>5</v>
      </c>
      <c r="AB375">
        <v>5</v>
      </c>
      <c r="AC375">
        <v>10</v>
      </c>
    </row>
    <row r="376" spans="1:29">
      <c r="A376">
        <v>378</v>
      </c>
      <c r="B376" t="s">
        <v>50</v>
      </c>
      <c r="C376" t="s">
        <v>803</v>
      </c>
      <c r="J376" t="s">
        <v>74</v>
      </c>
      <c r="K376">
        <v>0</v>
      </c>
      <c r="N376" t="b">
        <v>0</v>
      </c>
      <c r="O376" t="b">
        <v>0</v>
      </c>
      <c r="P376" t="b">
        <v>0</v>
      </c>
      <c r="Q376">
        <v>1</v>
      </c>
      <c r="R376">
        <v>1</v>
      </c>
      <c r="S376">
        <v>1</v>
      </c>
      <c r="T376">
        <v>1</v>
      </c>
      <c r="V376" t="s">
        <v>154</v>
      </c>
      <c r="W376" t="s">
        <v>155</v>
      </c>
      <c r="X376" t="s">
        <v>804</v>
      </c>
      <c r="Y376">
        <v>69</v>
      </c>
      <c r="Z376">
        <v>69</v>
      </c>
      <c r="AA376">
        <v>6</v>
      </c>
      <c r="AB376">
        <v>6</v>
      </c>
      <c r="AC376">
        <v>10</v>
      </c>
    </row>
    <row r="377" spans="1:29">
      <c r="A377">
        <v>379</v>
      </c>
      <c r="B377" t="s">
        <v>50</v>
      </c>
      <c r="C377" t="s">
        <v>805</v>
      </c>
      <c r="J377" t="s">
        <v>74</v>
      </c>
      <c r="K377">
        <v>0</v>
      </c>
      <c r="N377" t="b">
        <v>0</v>
      </c>
      <c r="O377" t="b">
        <v>0</v>
      </c>
      <c r="P377" t="b">
        <v>0</v>
      </c>
      <c r="Q377">
        <v>1</v>
      </c>
      <c r="R377">
        <v>1</v>
      </c>
      <c r="S377">
        <v>1</v>
      </c>
      <c r="T377">
        <v>1</v>
      </c>
      <c r="V377" t="s">
        <v>154</v>
      </c>
      <c r="W377" t="s">
        <v>155</v>
      </c>
      <c r="X377" t="s">
        <v>806</v>
      </c>
      <c r="Y377">
        <v>69</v>
      </c>
      <c r="Z377">
        <v>69</v>
      </c>
      <c r="AA377">
        <v>7</v>
      </c>
      <c r="AB377">
        <v>7</v>
      </c>
      <c r="AC377">
        <v>10</v>
      </c>
    </row>
    <row r="378" spans="1:29">
      <c r="A378">
        <v>380</v>
      </c>
      <c r="B378" t="s">
        <v>50</v>
      </c>
      <c r="C378" t="s">
        <v>807</v>
      </c>
      <c r="J378" t="s">
        <v>74</v>
      </c>
      <c r="K378">
        <v>0</v>
      </c>
      <c r="N378" t="b">
        <v>0</v>
      </c>
      <c r="O378" t="b">
        <v>0</v>
      </c>
      <c r="P378" t="b">
        <v>0</v>
      </c>
      <c r="Q378">
        <v>1</v>
      </c>
      <c r="R378">
        <v>1</v>
      </c>
      <c r="S378">
        <v>1</v>
      </c>
      <c r="T378">
        <v>1</v>
      </c>
      <c r="V378" t="s">
        <v>154</v>
      </c>
      <c r="W378" t="s">
        <v>155</v>
      </c>
      <c r="X378" t="s">
        <v>808</v>
      </c>
      <c r="Y378">
        <v>69</v>
      </c>
      <c r="Z378">
        <v>69</v>
      </c>
      <c r="AA378">
        <v>8</v>
      </c>
      <c r="AB378">
        <v>8</v>
      </c>
      <c r="AC378">
        <v>10</v>
      </c>
    </row>
    <row r="379" spans="1:29">
      <c r="A379">
        <v>381</v>
      </c>
      <c r="B379" t="s">
        <v>50</v>
      </c>
      <c r="C379" t="s">
        <v>809</v>
      </c>
      <c r="J379" t="s">
        <v>74</v>
      </c>
      <c r="K379">
        <v>0</v>
      </c>
      <c r="N379" t="b">
        <v>0</v>
      </c>
      <c r="O379" t="b">
        <v>0</v>
      </c>
      <c r="P379" t="b">
        <v>0</v>
      </c>
      <c r="Q379">
        <v>1</v>
      </c>
      <c r="R379">
        <v>1</v>
      </c>
      <c r="S379">
        <v>1</v>
      </c>
      <c r="T379">
        <v>1</v>
      </c>
      <c r="V379" t="s">
        <v>154</v>
      </c>
      <c r="W379" t="s">
        <v>155</v>
      </c>
      <c r="X379" t="s">
        <v>810</v>
      </c>
      <c r="Y379">
        <v>69</v>
      </c>
      <c r="Z379">
        <v>69</v>
      </c>
      <c r="AA379">
        <v>9</v>
      </c>
      <c r="AB379">
        <v>9</v>
      </c>
      <c r="AC379">
        <v>10</v>
      </c>
    </row>
    <row r="380" spans="1:29">
      <c r="A380">
        <v>382</v>
      </c>
      <c r="B380" t="s">
        <v>50</v>
      </c>
      <c r="C380" t="s">
        <v>811</v>
      </c>
      <c r="J380" t="s">
        <v>74</v>
      </c>
      <c r="K380">
        <v>0</v>
      </c>
      <c r="N380" t="b">
        <v>0</v>
      </c>
      <c r="O380" t="b">
        <v>0</v>
      </c>
      <c r="P380" t="b">
        <v>0</v>
      </c>
      <c r="Q380">
        <v>1</v>
      </c>
      <c r="R380">
        <v>1</v>
      </c>
      <c r="S380">
        <v>1</v>
      </c>
      <c r="T380">
        <v>1</v>
      </c>
      <c r="V380" t="s">
        <v>154</v>
      </c>
      <c r="W380" t="s">
        <v>155</v>
      </c>
      <c r="X380" t="s">
        <v>812</v>
      </c>
      <c r="Y380">
        <v>69</v>
      </c>
      <c r="Z380">
        <v>69</v>
      </c>
      <c r="AA380">
        <v>10</v>
      </c>
      <c r="AB380">
        <v>10</v>
      </c>
      <c r="AC380">
        <v>10</v>
      </c>
    </row>
    <row r="381" spans="1:29">
      <c r="A381">
        <v>383</v>
      </c>
      <c r="B381" t="s">
        <v>50</v>
      </c>
      <c r="C381" t="s">
        <v>813</v>
      </c>
      <c r="J381" t="s">
        <v>74</v>
      </c>
      <c r="K381">
        <v>0</v>
      </c>
      <c r="N381" t="b">
        <v>0</v>
      </c>
      <c r="O381" t="b">
        <v>0</v>
      </c>
      <c r="P381" t="b">
        <v>0</v>
      </c>
      <c r="Q381">
        <v>1</v>
      </c>
      <c r="R381">
        <v>1</v>
      </c>
      <c r="S381">
        <v>1</v>
      </c>
      <c r="T381">
        <v>1</v>
      </c>
      <c r="V381" t="s">
        <v>154</v>
      </c>
      <c r="W381" t="s">
        <v>155</v>
      </c>
      <c r="X381" t="s">
        <v>814</v>
      </c>
      <c r="Y381">
        <v>69</v>
      </c>
      <c r="Z381">
        <v>69</v>
      </c>
      <c r="AA381">
        <v>11</v>
      </c>
      <c r="AB381">
        <v>11</v>
      </c>
      <c r="AC381">
        <v>10</v>
      </c>
    </row>
    <row r="382" spans="1:29">
      <c r="A382">
        <v>384</v>
      </c>
      <c r="B382" t="s">
        <v>50</v>
      </c>
      <c r="C382" t="s">
        <v>815</v>
      </c>
      <c r="J382" t="s">
        <v>74</v>
      </c>
      <c r="K382">
        <v>0</v>
      </c>
      <c r="N382" t="b">
        <v>0</v>
      </c>
      <c r="O382" t="b">
        <v>0</v>
      </c>
      <c r="P382" t="b">
        <v>0</v>
      </c>
      <c r="Q382">
        <v>1</v>
      </c>
      <c r="R382">
        <v>1</v>
      </c>
      <c r="S382">
        <v>1</v>
      </c>
      <c r="T382">
        <v>1</v>
      </c>
      <c r="V382" t="s">
        <v>154</v>
      </c>
      <c r="W382" t="s">
        <v>155</v>
      </c>
      <c r="X382" t="s">
        <v>816</v>
      </c>
      <c r="Y382">
        <v>70</v>
      </c>
      <c r="Z382">
        <v>70</v>
      </c>
      <c r="AA382">
        <v>3</v>
      </c>
      <c r="AB382">
        <v>3</v>
      </c>
      <c r="AC382">
        <v>10</v>
      </c>
    </row>
    <row r="383" spans="1:29">
      <c r="A383">
        <v>385</v>
      </c>
      <c r="B383" t="s">
        <v>50</v>
      </c>
      <c r="C383" t="s">
        <v>817</v>
      </c>
      <c r="J383" t="s">
        <v>74</v>
      </c>
      <c r="K383">
        <v>0</v>
      </c>
      <c r="N383" t="b">
        <v>0</v>
      </c>
      <c r="O383" t="b">
        <v>0</v>
      </c>
      <c r="P383" t="b">
        <v>0</v>
      </c>
      <c r="Q383">
        <v>1</v>
      </c>
      <c r="R383">
        <v>1</v>
      </c>
      <c r="S383">
        <v>1</v>
      </c>
      <c r="T383">
        <v>1</v>
      </c>
      <c r="V383" t="s">
        <v>154</v>
      </c>
      <c r="W383" t="s">
        <v>155</v>
      </c>
      <c r="X383" t="s">
        <v>818</v>
      </c>
      <c r="Y383">
        <v>70</v>
      </c>
      <c r="Z383">
        <v>70</v>
      </c>
      <c r="AA383">
        <v>4</v>
      </c>
      <c r="AB383">
        <v>4</v>
      </c>
      <c r="AC383">
        <v>10</v>
      </c>
    </row>
    <row r="384" spans="1:29">
      <c r="A384">
        <v>386</v>
      </c>
      <c r="B384" t="s">
        <v>50</v>
      </c>
      <c r="C384" t="s">
        <v>819</v>
      </c>
      <c r="J384" t="s">
        <v>74</v>
      </c>
      <c r="K384">
        <v>0</v>
      </c>
      <c r="N384" t="b">
        <v>0</v>
      </c>
      <c r="O384" t="b">
        <v>0</v>
      </c>
      <c r="P384" t="b">
        <v>0</v>
      </c>
      <c r="Q384">
        <v>1</v>
      </c>
      <c r="R384">
        <v>1</v>
      </c>
      <c r="S384">
        <v>1</v>
      </c>
      <c r="T384">
        <v>1</v>
      </c>
      <c r="V384" t="s">
        <v>154</v>
      </c>
      <c r="W384" t="s">
        <v>155</v>
      </c>
      <c r="X384" t="s">
        <v>820</v>
      </c>
      <c r="Y384">
        <v>70</v>
      </c>
      <c r="Z384">
        <v>70</v>
      </c>
      <c r="AA384">
        <v>5</v>
      </c>
      <c r="AB384">
        <v>5</v>
      </c>
      <c r="AC384">
        <v>10</v>
      </c>
    </row>
    <row r="385" spans="1:29">
      <c r="A385">
        <v>387</v>
      </c>
      <c r="B385" t="s">
        <v>50</v>
      </c>
      <c r="C385" t="s">
        <v>821</v>
      </c>
      <c r="J385" t="s">
        <v>74</v>
      </c>
      <c r="K385">
        <v>0</v>
      </c>
      <c r="N385" t="b">
        <v>0</v>
      </c>
      <c r="O385" t="b">
        <v>0</v>
      </c>
      <c r="P385" t="b">
        <v>0</v>
      </c>
      <c r="Q385">
        <v>1</v>
      </c>
      <c r="R385">
        <v>1</v>
      </c>
      <c r="S385">
        <v>1</v>
      </c>
      <c r="T385">
        <v>1</v>
      </c>
      <c r="V385" t="s">
        <v>154</v>
      </c>
      <c r="W385" t="s">
        <v>155</v>
      </c>
      <c r="X385" t="s">
        <v>822</v>
      </c>
      <c r="Y385">
        <v>70</v>
      </c>
      <c r="Z385">
        <v>70</v>
      </c>
      <c r="AA385">
        <v>6</v>
      </c>
      <c r="AB385">
        <v>6</v>
      </c>
      <c r="AC385">
        <v>10</v>
      </c>
    </row>
    <row r="386" spans="1:29">
      <c r="A386">
        <v>388</v>
      </c>
      <c r="B386" t="s">
        <v>50</v>
      </c>
      <c r="C386" t="s">
        <v>823</v>
      </c>
      <c r="J386" t="s">
        <v>74</v>
      </c>
      <c r="K386">
        <v>0</v>
      </c>
      <c r="N386" t="b">
        <v>0</v>
      </c>
      <c r="O386" t="b">
        <v>0</v>
      </c>
      <c r="P386" t="b">
        <v>0</v>
      </c>
      <c r="Q386">
        <v>1</v>
      </c>
      <c r="R386">
        <v>1</v>
      </c>
      <c r="S386">
        <v>1</v>
      </c>
      <c r="T386">
        <v>1</v>
      </c>
      <c r="V386" t="s">
        <v>154</v>
      </c>
      <c r="W386" t="s">
        <v>155</v>
      </c>
      <c r="X386" t="s">
        <v>824</v>
      </c>
      <c r="Y386">
        <v>70</v>
      </c>
      <c r="Z386">
        <v>70</v>
      </c>
      <c r="AA386">
        <v>7</v>
      </c>
      <c r="AB386">
        <v>7</v>
      </c>
      <c r="AC386">
        <v>10</v>
      </c>
    </row>
    <row r="387" spans="1:29">
      <c r="A387">
        <v>389</v>
      </c>
      <c r="B387" t="s">
        <v>50</v>
      </c>
      <c r="C387" t="s">
        <v>825</v>
      </c>
      <c r="J387" t="s">
        <v>74</v>
      </c>
      <c r="K387">
        <v>0</v>
      </c>
      <c r="N387" t="b">
        <v>0</v>
      </c>
      <c r="O387" t="b">
        <v>0</v>
      </c>
      <c r="P387" t="b">
        <v>0</v>
      </c>
      <c r="Q387">
        <v>1</v>
      </c>
      <c r="R387">
        <v>1</v>
      </c>
      <c r="S387">
        <v>1</v>
      </c>
      <c r="T387">
        <v>1</v>
      </c>
      <c r="V387" t="s">
        <v>154</v>
      </c>
      <c r="W387" t="s">
        <v>155</v>
      </c>
      <c r="X387" t="s">
        <v>826</v>
      </c>
      <c r="Y387">
        <v>70</v>
      </c>
      <c r="Z387">
        <v>70</v>
      </c>
      <c r="AA387">
        <v>8</v>
      </c>
      <c r="AB387">
        <v>8</v>
      </c>
      <c r="AC387">
        <v>10</v>
      </c>
    </row>
    <row r="388" spans="1:29">
      <c r="A388">
        <v>390</v>
      </c>
      <c r="B388" t="s">
        <v>50</v>
      </c>
      <c r="C388" t="s">
        <v>827</v>
      </c>
      <c r="J388" t="s">
        <v>74</v>
      </c>
      <c r="K388">
        <v>0</v>
      </c>
      <c r="N388" t="b">
        <v>0</v>
      </c>
      <c r="O388" t="b">
        <v>0</v>
      </c>
      <c r="P388" t="b">
        <v>0</v>
      </c>
      <c r="Q388">
        <v>1</v>
      </c>
      <c r="R388">
        <v>1</v>
      </c>
      <c r="S388">
        <v>1</v>
      </c>
      <c r="T388">
        <v>1</v>
      </c>
      <c r="V388" t="s">
        <v>154</v>
      </c>
      <c r="W388" t="s">
        <v>155</v>
      </c>
      <c r="X388" t="s">
        <v>828</v>
      </c>
      <c r="Y388">
        <v>70</v>
      </c>
      <c r="Z388">
        <v>70</v>
      </c>
      <c r="AA388">
        <v>9</v>
      </c>
      <c r="AB388">
        <v>9</v>
      </c>
      <c r="AC388">
        <v>10</v>
      </c>
    </row>
    <row r="389" spans="1:29">
      <c r="A389">
        <v>391</v>
      </c>
      <c r="B389" t="s">
        <v>50</v>
      </c>
      <c r="C389" t="s">
        <v>829</v>
      </c>
      <c r="J389" t="s">
        <v>74</v>
      </c>
      <c r="K389">
        <v>0</v>
      </c>
      <c r="N389" t="b">
        <v>0</v>
      </c>
      <c r="O389" t="b">
        <v>0</v>
      </c>
      <c r="P389" t="b">
        <v>0</v>
      </c>
      <c r="Q389">
        <v>1</v>
      </c>
      <c r="R389">
        <v>1</v>
      </c>
      <c r="S389">
        <v>1</v>
      </c>
      <c r="T389">
        <v>1</v>
      </c>
      <c r="V389" t="s">
        <v>154</v>
      </c>
      <c r="W389" t="s">
        <v>155</v>
      </c>
      <c r="X389" t="s">
        <v>830</v>
      </c>
      <c r="Y389">
        <v>70</v>
      </c>
      <c r="Z389">
        <v>70</v>
      </c>
      <c r="AA389">
        <v>10</v>
      </c>
      <c r="AB389">
        <v>10</v>
      </c>
      <c r="AC389">
        <v>10</v>
      </c>
    </row>
    <row r="390" spans="1:29">
      <c r="A390">
        <v>392</v>
      </c>
      <c r="B390" t="s">
        <v>50</v>
      </c>
      <c r="C390" t="s">
        <v>831</v>
      </c>
      <c r="J390" t="s">
        <v>74</v>
      </c>
      <c r="K390">
        <v>0</v>
      </c>
      <c r="N390" t="b">
        <v>0</v>
      </c>
      <c r="O390" t="b">
        <v>0</v>
      </c>
      <c r="P390" t="b">
        <v>0</v>
      </c>
      <c r="Q390">
        <v>1</v>
      </c>
      <c r="R390">
        <v>1</v>
      </c>
      <c r="S390">
        <v>1</v>
      </c>
      <c r="T390">
        <v>1</v>
      </c>
      <c r="V390" t="s">
        <v>154</v>
      </c>
      <c r="W390" t="s">
        <v>155</v>
      </c>
      <c r="X390" t="s">
        <v>832</v>
      </c>
      <c r="Y390">
        <v>70</v>
      </c>
      <c r="Z390">
        <v>70</v>
      </c>
      <c r="AA390">
        <v>11</v>
      </c>
      <c r="AB390">
        <v>11</v>
      </c>
      <c r="AC390">
        <v>10</v>
      </c>
    </row>
    <row r="391" spans="1:29">
      <c r="A391">
        <v>393</v>
      </c>
      <c r="B391" t="s">
        <v>50</v>
      </c>
      <c r="C391" t="s">
        <v>833</v>
      </c>
      <c r="J391" t="s">
        <v>74</v>
      </c>
      <c r="K391">
        <v>0</v>
      </c>
      <c r="N391" t="b">
        <v>0</v>
      </c>
      <c r="O391" t="b">
        <v>0</v>
      </c>
      <c r="P391" t="b">
        <v>0</v>
      </c>
      <c r="Q391">
        <v>1</v>
      </c>
      <c r="R391">
        <v>1</v>
      </c>
      <c r="S391">
        <v>1</v>
      </c>
      <c r="T391">
        <v>1</v>
      </c>
      <c r="V391" t="s">
        <v>154</v>
      </c>
      <c r="W391" t="s">
        <v>155</v>
      </c>
      <c r="X391" t="s">
        <v>834</v>
      </c>
      <c r="Y391">
        <v>71</v>
      </c>
      <c r="Z391">
        <v>71</v>
      </c>
      <c r="AA391">
        <v>3</v>
      </c>
      <c r="AB391">
        <v>3</v>
      </c>
      <c r="AC391">
        <v>10</v>
      </c>
    </row>
    <row r="392" spans="1:29">
      <c r="A392">
        <v>394</v>
      </c>
      <c r="B392" t="s">
        <v>50</v>
      </c>
      <c r="C392" t="s">
        <v>835</v>
      </c>
      <c r="J392" t="s">
        <v>74</v>
      </c>
      <c r="K392">
        <v>0</v>
      </c>
      <c r="N392" t="b">
        <v>0</v>
      </c>
      <c r="O392" t="b">
        <v>0</v>
      </c>
      <c r="P392" t="b">
        <v>0</v>
      </c>
      <c r="Q392">
        <v>1</v>
      </c>
      <c r="R392">
        <v>1</v>
      </c>
      <c r="S392">
        <v>1</v>
      </c>
      <c r="T392">
        <v>1</v>
      </c>
      <c r="V392" t="s">
        <v>154</v>
      </c>
      <c r="W392" t="s">
        <v>155</v>
      </c>
      <c r="X392" t="s">
        <v>836</v>
      </c>
      <c r="Y392">
        <v>71</v>
      </c>
      <c r="Z392">
        <v>71</v>
      </c>
      <c r="AA392">
        <v>4</v>
      </c>
      <c r="AB392">
        <v>4</v>
      </c>
      <c r="AC392">
        <v>10</v>
      </c>
    </row>
    <row r="393" spans="1:29">
      <c r="A393">
        <v>395</v>
      </c>
      <c r="B393" t="s">
        <v>50</v>
      </c>
      <c r="C393" t="s">
        <v>837</v>
      </c>
      <c r="J393" t="s">
        <v>74</v>
      </c>
      <c r="K393">
        <v>0</v>
      </c>
      <c r="N393" t="b">
        <v>0</v>
      </c>
      <c r="O393" t="b">
        <v>0</v>
      </c>
      <c r="P393" t="b">
        <v>0</v>
      </c>
      <c r="Q393">
        <v>1</v>
      </c>
      <c r="R393">
        <v>1</v>
      </c>
      <c r="S393">
        <v>1</v>
      </c>
      <c r="T393">
        <v>1</v>
      </c>
      <c r="V393" t="s">
        <v>154</v>
      </c>
      <c r="W393" t="s">
        <v>155</v>
      </c>
      <c r="X393" t="s">
        <v>838</v>
      </c>
      <c r="Y393">
        <v>71</v>
      </c>
      <c r="Z393">
        <v>71</v>
      </c>
      <c r="AA393">
        <v>5</v>
      </c>
      <c r="AB393">
        <v>5</v>
      </c>
      <c r="AC393">
        <v>10</v>
      </c>
    </row>
    <row r="394" spans="1:29">
      <c r="A394">
        <v>396</v>
      </c>
      <c r="B394" t="s">
        <v>50</v>
      </c>
      <c r="C394" t="s">
        <v>839</v>
      </c>
      <c r="J394" t="s">
        <v>74</v>
      </c>
      <c r="K394">
        <v>0</v>
      </c>
      <c r="N394" t="b">
        <v>0</v>
      </c>
      <c r="O394" t="b">
        <v>0</v>
      </c>
      <c r="P394" t="b">
        <v>0</v>
      </c>
      <c r="Q394">
        <v>1</v>
      </c>
      <c r="R394">
        <v>1</v>
      </c>
      <c r="S394">
        <v>1</v>
      </c>
      <c r="T394">
        <v>1</v>
      </c>
      <c r="V394" t="s">
        <v>154</v>
      </c>
      <c r="W394" t="s">
        <v>155</v>
      </c>
      <c r="X394" t="s">
        <v>840</v>
      </c>
      <c r="Y394">
        <v>71</v>
      </c>
      <c r="Z394">
        <v>71</v>
      </c>
      <c r="AA394">
        <v>6</v>
      </c>
      <c r="AB394">
        <v>6</v>
      </c>
      <c r="AC394">
        <v>10</v>
      </c>
    </row>
    <row r="395" spans="1:29">
      <c r="A395">
        <v>397</v>
      </c>
      <c r="B395" t="s">
        <v>50</v>
      </c>
      <c r="C395" t="s">
        <v>841</v>
      </c>
      <c r="J395" t="s">
        <v>74</v>
      </c>
      <c r="K395">
        <v>0</v>
      </c>
      <c r="N395" t="b">
        <v>0</v>
      </c>
      <c r="O395" t="b">
        <v>0</v>
      </c>
      <c r="P395" t="b">
        <v>0</v>
      </c>
      <c r="Q395">
        <v>1</v>
      </c>
      <c r="R395">
        <v>1</v>
      </c>
      <c r="S395">
        <v>1</v>
      </c>
      <c r="T395">
        <v>1</v>
      </c>
      <c r="V395" t="s">
        <v>154</v>
      </c>
      <c r="W395" t="s">
        <v>155</v>
      </c>
      <c r="X395" t="s">
        <v>842</v>
      </c>
      <c r="Y395">
        <v>71</v>
      </c>
      <c r="Z395">
        <v>71</v>
      </c>
      <c r="AA395">
        <v>7</v>
      </c>
      <c r="AB395">
        <v>7</v>
      </c>
      <c r="AC395">
        <v>10</v>
      </c>
    </row>
    <row r="396" spans="1:29">
      <c r="A396">
        <v>398</v>
      </c>
      <c r="B396" t="s">
        <v>50</v>
      </c>
      <c r="C396" t="s">
        <v>843</v>
      </c>
      <c r="J396" t="s">
        <v>74</v>
      </c>
      <c r="K396">
        <v>0</v>
      </c>
      <c r="N396" t="b">
        <v>0</v>
      </c>
      <c r="O396" t="b">
        <v>0</v>
      </c>
      <c r="P396" t="b">
        <v>0</v>
      </c>
      <c r="Q396">
        <v>1</v>
      </c>
      <c r="R396">
        <v>1</v>
      </c>
      <c r="S396">
        <v>1</v>
      </c>
      <c r="T396">
        <v>1</v>
      </c>
      <c r="V396" t="s">
        <v>154</v>
      </c>
      <c r="W396" t="s">
        <v>155</v>
      </c>
      <c r="X396" t="s">
        <v>844</v>
      </c>
      <c r="Y396">
        <v>71</v>
      </c>
      <c r="Z396">
        <v>71</v>
      </c>
      <c r="AA396">
        <v>8</v>
      </c>
      <c r="AB396">
        <v>8</v>
      </c>
      <c r="AC396">
        <v>10</v>
      </c>
    </row>
    <row r="397" spans="1:29">
      <c r="A397">
        <v>399</v>
      </c>
      <c r="B397" t="s">
        <v>50</v>
      </c>
      <c r="C397" t="s">
        <v>845</v>
      </c>
      <c r="J397" t="s">
        <v>74</v>
      </c>
      <c r="K397">
        <v>0</v>
      </c>
      <c r="N397" t="b">
        <v>0</v>
      </c>
      <c r="O397" t="b">
        <v>0</v>
      </c>
      <c r="P397" t="b">
        <v>0</v>
      </c>
      <c r="Q397">
        <v>1</v>
      </c>
      <c r="R397">
        <v>1</v>
      </c>
      <c r="S397">
        <v>1</v>
      </c>
      <c r="T397">
        <v>1</v>
      </c>
      <c r="V397" t="s">
        <v>154</v>
      </c>
      <c r="W397" t="s">
        <v>155</v>
      </c>
      <c r="X397" t="s">
        <v>846</v>
      </c>
      <c r="Y397">
        <v>71</v>
      </c>
      <c r="Z397">
        <v>71</v>
      </c>
      <c r="AA397">
        <v>9</v>
      </c>
      <c r="AB397">
        <v>9</v>
      </c>
      <c r="AC397">
        <v>10</v>
      </c>
    </row>
    <row r="398" spans="1:29">
      <c r="A398">
        <v>400</v>
      </c>
      <c r="B398" t="s">
        <v>50</v>
      </c>
      <c r="C398" t="s">
        <v>847</v>
      </c>
      <c r="J398" t="s">
        <v>74</v>
      </c>
      <c r="K398">
        <v>0</v>
      </c>
      <c r="N398" t="b">
        <v>0</v>
      </c>
      <c r="O398" t="b">
        <v>0</v>
      </c>
      <c r="P398" t="b">
        <v>0</v>
      </c>
      <c r="Q398">
        <v>1</v>
      </c>
      <c r="R398">
        <v>1</v>
      </c>
      <c r="S398">
        <v>1</v>
      </c>
      <c r="T398">
        <v>1</v>
      </c>
      <c r="V398" t="s">
        <v>154</v>
      </c>
      <c r="W398" t="s">
        <v>155</v>
      </c>
      <c r="X398" t="s">
        <v>848</v>
      </c>
      <c r="Y398">
        <v>71</v>
      </c>
      <c r="Z398">
        <v>71</v>
      </c>
      <c r="AA398">
        <v>10</v>
      </c>
      <c r="AB398">
        <v>10</v>
      </c>
      <c r="AC398">
        <v>10</v>
      </c>
    </row>
    <row r="399" spans="1:29">
      <c r="A399">
        <v>401</v>
      </c>
      <c r="B399" t="s">
        <v>50</v>
      </c>
      <c r="C399" t="s">
        <v>849</v>
      </c>
      <c r="J399" t="s">
        <v>74</v>
      </c>
      <c r="K399">
        <v>0</v>
      </c>
      <c r="N399" t="b">
        <v>0</v>
      </c>
      <c r="O399" t="b">
        <v>0</v>
      </c>
      <c r="P399" t="b">
        <v>0</v>
      </c>
      <c r="Q399">
        <v>1</v>
      </c>
      <c r="R399">
        <v>1</v>
      </c>
      <c r="S399">
        <v>1</v>
      </c>
      <c r="T399">
        <v>1</v>
      </c>
      <c r="V399" t="s">
        <v>154</v>
      </c>
      <c r="W399" t="s">
        <v>155</v>
      </c>
      <c r="X399" t="s">
        <v>850</v>
      </c>
      <c r="Y399">
        <v>71</v>
      </c>
      <c r="Z399">
        <v>71</v>
      </c>
      <c r="AA399">
        <v>11</v>
      </c>
      <c r="AB399">
        <v>11</v>
      </c>
      <c r="AC399">
        <v>10</v>
      </c>
    </row>
    <row r="400" spans="1:29">
      <c r="A400">
        <v>402</v>
      </c>
      <c r="B400" t="s">
        <v>50</v>
      </c>
      <c r="C400" t="s">
        <v>851</v>
      </c>
      <c r="J400" t="s">
        <v>74</v>
      </c>
      <c r="K400">
        <v>0</v>
      </c>
      <c r="N400" t="b">
        <v>0</v>
      </c>
      <c r="O400" t="b">
        <v>0</v>
      </c>
      <c r="P400" t="b">
        <v>0</v>
      </c>
      <c r="Q400">
        <v>1</v>
      </c>
      <c r="R400">
        <v>1</v>
      </c>
      <c r="S400">
        <v>1</v>
      </c>
      <c r="T400">
        <v>1</v>
      </c>
      <c r="V400" t="s">
        <v>154</v>
      </c>
      <c r="W400" t="s">
        <v>155</v>
      </c>
      <c r="X400" t="s">
        <v>852</v>
      </c>
      <c r="Y400">
        <v>72</v>
      </c>
      <c r="Z400">
        <v>72</v>
      </c>
      <c r="AA400">
        <v>3</v>
      </c>
      <c r="AB400">
        <v>3</v>
      </c>
      <c r="AC400">
        <v>10</v>
      </c>
    </row>
    <row r="401" spans="1:29">
      <c r="A401">
        <v>403</v>
      </c>
      <c r="B401" t="s">
        <v>50</v>
      </c>
      <c r="C401" t="s">
        <v>853</v>
      </c>
      <c r="J401" t="s">
        <v>74</v>
      </c>
      <c r="K401">
        <v>0</v>
      </c>
      <c r="N401" t="b">
        <v>0</v>
      </c>
      <c r="O401" t="b">
        <v>0</v>
      </c>
      <c r="P401" t="b">
        <v>0</v>
      </c>
      <c r="Q401">
        <v>1</v>
      </c>
      <c r="R401">
        <v>1</v>
      </c>
      <c r="S401">
        <v>1</v>
      </c>
      <c r="T401">
        <v>1</v>
      </c>
      <c r="V401" t="s">
        <v>154</v>
      </c>
      <c r="W401" t="s">
        <v>155</v>
      </c>
      <c r="X401" t="s">
        <v>854</v>
      </c>
      <c r="Y401">
        <v>72</v>
      </c>
      <c r="Z401">
        <v>72</v>
      </c>
      <c r="AA401">
        <v>4</v>
      </c>
      <c r="AB401">
        <v>4</v>
      </c>
      <c r="AC401">
        <v>10</v>
      </c>
    </row>
    <row r="402" spans="1:29">
      <c r="A402">
        <v>404</v>
      </c>
      <c r="B402" t="s">
        <v>50</v>
      </c>
      <c r="C402" t="s">
        <v>855</v>
      </c>
      <c r="J402" t="s">
        <v>74</v>
      </c>
      <c r="K402">
        <v>0</v>
      </c>
      <c r="N402" t="b">
        <v>0</v>
      </c>
      <c r="O402" t="b">
        <v>0</v>
      </c>
      <c r="P402" t="b">
        <v>0</v>
      </c>
      <c r="Q402">
        <v>1</v>
      </c>
      <c r="R402">
        <v>1</v>
      </c>
      <c r="S402">
        <v>1</v>
      </c>
      <c r="T402">
        <v>1</v>
      </c>
      <c r="V402" t="s">
        <v>154</v>
      </c>
      <c r="W402" t="s">
        <v>155</v>
      </c>
      <c r="X402" t="s">
        <v>856</v>
      </c>
      <c r="Y402">
        <v>72</v>
      </c>
      <c r="Z402">
        <v>72</v>
      </c>
      <c r="AA402">
        <v>5</v>
      </c>
      <c r="AB402">
        <v>5</v>
      </c>
      <c r="AC402">
        <v>10</v>
      </c>
    </row>
    <row r="403" spans="1:29">
      <c r="A403">
        <v>405</v>
      </c>
      <c r="B403" t="s">
        <v>50</v>
      </c>
      <c r="C403" t="s">
        <v>857</v>
      </c>
      <c r="J403" t="s">
        <v>74</v>
      </c>
      <c r="K403">
        <v>0</v>
      </c>
      <c r="N403" t="b">
        <v>0</v>
      </c>
      <c r="O403" t="b">
        <v>0</v>
      </c>
      <c r="P403" t="b">
        <v>0</v>
      </c>
      <c r="Q403">
        <v>1</v>
      </c>
      <c r="R403">
        <v>1</v>
      </c>
      <c r="S403">
        <v>1</v>
      </c>
      <c r="T403">
        <v>1</v>
      </c>
      <c r="V403" t="s">
        <v>154</v>
      </c>
      <c r="W403" t="s">
        <v>155</v>
      </c>
      <c r="X403" t="s">
        <v>858</v>
      </c>
      <c r="Y403">
        <v>72</v>
      </c>
      <c r="Z403">
        <v>72</v>
      </c>
      <c r="AA403">
        <v>6</v>
      </c>
      <c r="AB403">
        <v>6</v>
      </c>
      <c r="AC403">
        <v>10</v>
      </c>
    </row>
    <row r="404" spans="1:29">
      <c r="A404">
        <v>406</v>
      </c>
      <c r="B404" t="s">
        <v>50</v>
      </c>
      <c r="C404" t="s">
        <v>859</v>
      </c>
      <c r="J404" t="s">
        <v>74</v>
      </c>
      <c r="K404">
        <v>0</v>
      </c>
      <c r="N404" t="b">
        <v>0</v>
      </c>
      <c r="O404" t="b">
        <v>0</v>
      </c>
      <c r="P404" t="b">
        <v>0</v>
      </c>
      <c r="Q404">
        <v>1</v>
      </c>
      <c r="R404">
        <v>1</v>
      </c>
      <c r="S404">
        <v>1</v>
      </c>
      <c r="T404">
        <v>1</v>
      </c>
      <c r="V404" t="s">
        <v>154</v>
      </c>
      <c r="W404" t="s">
        <v>155</v>
      </c>
      <c r="X404" t="s">
        <v>860</v>
      </c>
      <c r="Y404">
        <v>72</v>
      </c>
      <c r="Z404">
        <v>72</v>
      </c>
      <c r="AA404">
        <v>7</v>
      </c>
      <c r="AB404">
        <v>7</v>
      </c>
      <c r="AC404">
        <v>10</v>
      </c>
    </row>
    <row r="405" spans="1:29">
      <c r="A405">
        <v>407</v>
      </c>
      <c r="B405" t="s">
        <v>50</v>
      </c>
      <c r="C405" t="s">
        <v>861</v>
      </c>
      <c r="J405" t="s">
        <v>74</v>
      </c>
      <c r="K405">
        <v>0</v>
      </c>
      <c r="N405" t="b">
        <v>0</v>
      </c>
      <c r="O405" t="b">
        <v>0</v>
      </c>
      <c r="P405" t="b">
        <v>0</v>
      </c>
      <c r="Q405">
        <v>1</v>
      </c>
      <c r="R405">
        <v>1</v>
      </c>
      <c r="S405">
        <v>1</v>
      </c>
      <c r="T405">
        <v>1</v>
      </c>
      <c r="V405" t="s">
        <v>154</v>
      </c>
      <c r="W405" t="s">
        <v>155</v>
      </c>
      <c r="X405" t="s">
        <v>862</v>
      </c>
      <c r="Y405">
        <v>72</v>
      </c>
      <c r="Z405">
        <v>72</v>
      </c>
      <c r="AA405">
        <v>8</v>
      </c>
      <c r="AB405">
        <v>8</v>
      </c>
      <c r="AC405">
        <v>10</v>
      </c>
    </row>
    <row r="406" spans="1:29">
      <c r="A406">
        <v>408</v>
      </c>
      <c r="B406" t="s">
        <v>50</v>
      </c>
      <c r="C406" t="s">
        <v>863</v>
      </c>
      <c r="J406" t="s">
        <v>74</v>
      </c>
      <c r="K406">
        <v>0</v>
      </c>
      <c r="N406" t="b">
        <v>0</v>
      </c>
      <c r="O406" t="b">
        <v>0</v>
      </c>
      <c r="P406" t="b">
        <v>0</v>
      </c>
      <c r="Q406">
        <v>1</v>
      </c>
      <c r="R406">
        <v>1</v>
      </c>
      <c r="S406">
        <v>1</v>
      </c>
      <c r="T406">
        <v>1</v>
      </c>
      <c r="V406" t="s">
        <v>154</v>
      </c>
      <c r="W406" t="s">
        <v>155</v>
      </c>
      <c r="X406" t="s">
        <v>864</v>
      </c>
      <c r="Y406">
        <v>72</v>
      </c>
      <c r="Z406">
        <v>72</v>
      </c>
      <c r="AA406">
        <v>9</v>
      </c>
      <c r="AB406">
        <v>9</v>
      </c>
      <c r="AC406">
        <v>10</v>
      </c>
    </row>
    <row r="407" spans="1:29">
      <c r="A407">
        <v>409</v>
      </c>
      <c r="B407" t="s">
        <v>50</v>
      </c>
      <c r="C407" t="s">
        <v>865</v>
      </c>
      <c r="J407" t="s">
        <v>74</v>
      </c>
      <c r="K407">
        <v>0</v>
      </c>
      <c r="N407" t="b">
        <v>0</v>
      </c>
      <c r="O407" t="b">
        <v>0</v>
      </c>
      <c r="P407" t="b">
        <v>0</v>
      </c>
      <c r="Q407">
        <v>1</v>
      </c>
      <c r="R407">
        <v>1</v>
      </c>
      <c r="S407">
        <v>1</v>
      </c>
      <c r="T407">
        <v>1</v>
      </c>
      <c r="V407" t="s">
        <v>154</v>
      </c>
      <c r="W407" t="s">
        <v>155</v>
      </c>
      <c r="X407" t="s">
        <v>866</v>
      </c>
      <c r="Y407">
        <v>72</v>
      </c>
      <c r="Z407">
        <v>72</v>
      </c>
      <c r="AA407">
        <v>10</v>
      </c>
      <c r="AB407">
        <v>10</v>
      </c>
      <c r="AC407">
        <v>10</v>
      </c>
    </row>
    <row r="408" spans="1:29">
      <c r="A408">
        <v>410</v>
      </c>
      <c r="B408" t="s">
        <v>50</v>
      </c>
      <c r="C408" t="s">
        <v>867</v>
      </c>
      <c r="J408" t="s">
        <v>74</v>
      </c>
      <c r="K408">
        <v>0</v>
      </c>
      <c r="N408" t="b">
        <v>0</v>
      </c>
      <c r="O408" t="b">
        <v>0</v>
      </c>
      <c r="P408" t="b">
        <v>0</v>
      </c>
      <c r="Q408">
        <v>1</v>
      </c>
      <c r="R408">
        <v>1</v>
      </c>
      <c r="S408">
        <v>1</v>
      </c>
      <c r="T408">
        <v>1</v>
      </c>
      <c r="V408" t="s">
        <v>154</v>
      </c>
      <c r="W408" t="s">
        <v>155</v>
      </c>
      <c r="X408" t="s">
        <v>868</v>
      </c>
      <c r="Y408">
        <v>72</v>
      </c>
      <c r="Z408">
        <v>72</v>
      </c>
      <c r="AA408">
        <v>11</v>
      </c>
      <c r="AB408">
        <v>11</v>
      </c>
      <c r="AC408">
        <v>10</v>
      </c>
    </row>
    <row r="409" spans="1:29">
      <c r="A409">
        <v>411</v>
      </c>
      <c r="B409" t="s">
        <v>50</v>
      </c>
      <c r="C409" t="s">
        <v>869</v>
      </c>
      <c r="J409" t="s">
        <v>74</v>
      </c>
      <c r="K409">
        <v>0</v>
      </c>
      <c r="N409" t="b">
        <v>0</v>
      </c>
      <c r="O409" t="b">
        <v>0</v>
      </c>
      <c r="P409" t="b">
        <v>0</v>
      </c>
      <c r="Q409">
        <v>1</v>
      </c>
      <c r="R409">
        <v>1</v>
      </c>
      <c r="S409">
        <v>1</v>
      </c>
      <c r="T409">
        <v>1</v>
      </c>
      <c r="V409" t="s">
        <v>154</v>
      </c>
      <c r="W409" t="s">
        <v>155</v>
      </c>
      <c r="X409" t="s">
        <v>870</v>
      </c>
      <c r="Y409">
        <v>73</v>
      </c>
      <c r="Z409">
        <v>73</v>
      </c>
      <c r="AA409">
        <v>3</v>
      </c>
      <c r="AB409">
        <v>3</v>
      </c>
      <c r="AC409">
        <v>10</v>
      </c>
    </row>
    <row r="410" spans="1:29">
      <c r="A410">
        <v>412</v>
      </c>
      <c r="B410" t="s">
        <v>50</v>
      </c>
      <c r="C410" t="s">
        <v>871</v>
      </c>
      <c r="J410" t="s">
        <v>74</v>
      </c>
      <c r="K410">
        <v>0</v>
      </c>
      <c r="N410" t="b">
        <v>0</v>
      </c>
      <c r="O410" t="b">
        <v>0</v>
      </c>
      <c r="P410" t="b">
        <v>0</v>
      </c>
      <c r="Q410">
        <v>1</v>
      </c>
      <c r="R410">
        <v>1</v>
      </c>
      <c r="S410">
        <v>1</v>
      </c>
      <c r="T410">
        <v>1</v>
      </c>
      <c r="V410" t="s">
        <v>154</v>
      </c>
      <c r="W410" t="s">
        <v>155</v>
      </c>
      <c r="X410" t="s">
        <v>872</v>
      </c>
      <c r="Y410">
        <v>73</v>
      </c>
      <c r="Z410">
        <v>73</v>
      </c>
      <c r="AA410">
        <v>4</v>
      </c>
      <c r="AB410">
        <v>4</v>
      </c>
      <c r="AC410">
        <v>10</v>
      </c>
    </row>
    <row r="411" spans="1:29">
      <c r="A411">
        <v>413</v>
      </c>
      <c r="B411" t="s">
        <v>50</v>
      </c>
      <c r="C411" t="s">
        <v>873</v>
      </c>
      <c r="J411" t="s">
        <v>74</v>
      </c>
      <c r="K411">
        <v>0</v>
      </c>
      <c r="N411" t="b">
        <v>0</v>
      </c>
      <c r="O411" t="b">
        <v>0</v>
      </c>
      <c r="P411" t="b">
        <v>0</v>
      </c>
      <c r="Q411">
        <v>1</v>
      </c>
      <c r="R411">
        <v>1</v>
      </c>
      <c r="S411">
        <v>1</v>
      </c>
      <c r="T411">
        <v>1</v>
      </c>
      <c r="V411" t="s">
        <v>154</v>
      </c>
      <c r="W411" t="s">
        <v>155</v>
      </c>
      <c r="X411" t="s">
        <v>874</v>
      </c>
      <c r="Y411">
        <v>73</v>
      </c>
      <c r="Z411">
        <v>73</v>
      </c>
      <c r="AA411">
        <v>5</v>
      </c>
      <c r="AB411">
        <v>5</v>
      </c>
      <c r="AC411">
        <v>10</v>
      </c>
    </row>
    <row r="412" spans="1:29">
      <c r="A412">
        <v>414</v>
      </c>
      <c r="B412" t="s">
        <v>50</v>
      </c>
      <c r="C412" t="s">
        <v>875</v>
      </c>
      <c r="J412" t="s">
        <v>74</v>
      </c>
      <c r="K412">
        <v>0</v>
      </c>
      <c r="N412" t="b">
        <v>0</v>
      </c>
      <c r="O412" t="b">
        <v>0</v>
      </c>
      <c r="P412" t="b">
        <v>0</v>
      </c>
      <c r="Q412">
        <v>1</v>
      </c>
      <c r="R412">
        <v>1</v>
      </c>
      <c r="S412">
        <v>1</v>
      </c>
      <c r="T412">
        <v>1</v>
      </c>
      <c r="V412" t="s">
        <v>154</v>
      </c>
      <c r="W412" t="s">
        <v>155</v>
      </c>
      <c r="X412" t="s">
        <v>876</v>
      </c>
      <c r="Y412">
        <v>73</v>
      </c>
      <c r="Z412">
        <v>73</v>
      </c>
      <c r="AA412">
        <v>6</v>
      </c>
      <c r="AB412">
        <v>6</v>
      </c>
      <c r="AC412">
        <v>10</v>
      </c>
    </row>
    <row r="413" spans="1:29">
      <c r="A413">
        <v>415</v>
      </c>
      <c r="B413" t="s">
        <v>50</v>
      </c>
      <c r="C413" t="s">
        <v>877</v>
      </c>
      <c r="J413" t="s">
        <v>74</v>
      </c>
      <c r="K413">
        <v>0</v>
      </c>
      <c r="N413" t="b">
        <v>0</v>
      </c>
      <c r="O413" t="b">
        <v>0</v>
      </c>
      <c r="P413" t="b">
        <v>0</v>
      </c>
      <c r="Q413">
        <v>1</v>
      </c>
      <c r="R413">
        <v>1</v>
      </c>
      <c r="S413">
        <v>1</v>
      </c>
      <c r="T413">
        <v>1</v>
      </c>
      <c r="V413" t="s">
        <v>154</v>
      </c>
      <c r="W413" t="s">
        <v>155</v>
      </c>
      <c r="X413" t="s">
        <v>878</v>
      </c>
      <c r="Y413">
        <v>73</v>
      </c>
      <c r="Z413">
        <v>73</v>
      </c>
      <c r="AA413">
        <v>7</v>
      </c>
      <c r="AB413">
        <v>7</v>
      </c>
      <c r="AC413">
        <v>10</v>
      </c>
    </row>
    <row r="414" spans="1:29">
      <c r="A414">
        <v>416</v>
      </c>
      <c r="B414" t="s">
        <v>50</v>
      </c>
      <c r="C414" t="s">
        <v>879</v>
      </c>
      <c r="J414" t="s">
        <v>74</v>
      </c>
      <c r="K414">
        <v>0</v>
      </c>
      <c r="N414" t="b">
        <v>0</v>
      </c>
      <c r="O414" t="b">
        <v>0</v>
      </c>
      <c r="P414" t="b">
        <v>0</v>
      </c>
      <c r="Q414">
        <v>1</v>
      </c>
      <c r="R414">
        <v>1</v>
      </c>
      <c r="S414">
        <v>1</v>
      </c>
      <c r="T414">
        <v>1</v>
      </c>
      <c r="V414" t="s">
        <v>154</v>
      </c>
      <c r="W414" t="s">
        <v>155</v>
      </c>
      <c r="X414" t="s">
        <v>880</v>
      </c>
      <c r="Y414">
        <v>73</v>
      </c>
      <c r="Z414">
        <v>73</v>
      </c>
      <c r="AA414">
        <v>8</v>
      </c>
      <c r="AB414">
        <v>8</v>
      </c>
      <c r="AC414">
        <v>10</v>
      </c>
    </row>
    <row r="415" spans="1:29">
      <c r="A415">
        <v>417</v>
      </c>
      <c r="B415" t="s">
        <v>50</v>
      </c>
      <c r="C415" t="s">
        <v>881</v>
      </c>
      <c r="J415" t="s">
        <v>74</v>
      </c>
      <c r="K415">
        <v>0</v>
      </c>
      <c r="N415" t="b">
        <v>0</v>
      </c>
      <c r="O415" t="b">
        <v>0</v>
      </c>
      <c r="P415" t="b">
        <v>0</v>
      </c>
      <c r="Q415">
        <v>1</v>
      </c>
      <c r="R415">
        <v>1</v>
      </c>
      <c r="S415">
        <v>1</v>
      </c>
      <c r="T415">
        <v>1</v>
      </c>
      <c r="V415" t="s">
        <v>154</v>
      </c>
      <c r="W415" t="s">
        <v>155</v>
      </c>
      <c r="X415" t="s">
        <v>882</v>
      </c>
      <c r="Y415">
        <v>73</v>
      </c>
      <c r="Z415">
        <v>73</v>
      </c>
      <c r="AA415">
        <v>9</v>
      </c>
      <c r="AB415">
        <v>9</v>
      </c>
      <c r="AC415">
        <v>10</v>
      </c>
    </row>
    <row r="416" spans="1:29">
      <c r="A416">
        <v>418</v>
      </c>
      <c r="B416" t="s">
        <v>50</v>
      </c>
      <c r="C416" t="s">
        <v>883</v>
      </c>
      <c r="J416" t="s">
        <v>74</v>
      </c>
      <c r="K416">
        <v>0</v>
      </c>
      <c r="N416" t="b">
        <v>0</v>
      </c>
      <c r="O416" t="b">
        <v>0</v>
      </c>
      <c r="P416" t="b">
        <v>0</v>
      </c>
      <c r="Q416">
        <v>1</v>
      </c>
      <c r="R416">
        <v>1</v>
      </c>
      <c r="S416">
        <v>1</v>
      </c>
      <c r="T416">
        <v>1</v>
      </c>
      <c r="V416" t="s">
        <v>154</v>
      </c>
      <c r="W416" t="s">
        <v>155</v>
      </c>
      <c r="X416" t="s">
        <v>884</v>
      </c>
      <c r="Y416">
        <v>73</v>
      </c>
      <c r="Z416">
        <v>73</v>
      </c>
      <c r="AA416">
        <v>10</v>
      </c>
      <c r="AB416">
        <v>10</v>
      </c>
      <c r="AC416">
        <v>10</v>
      </c>
    </row>
    <row r="417" spans="1:29">
      <c r="A417">
        <v>419</v>
      </c>
      <c r="B417" t="s">
        <v>50</v>
      </c>
      <c r="C417" t="s">
        <v>885</v>
      </c>
      <c r="J417" t="s">
        <v>74</v>
      </c>
      <c r="K417">
        <v>0</v>
      </c>
      <c r="N417" t="b">
        <v>0</v>
      </c>
      <c r="O417" t="b">
        <v>0</v>
      </c>
      <c r="P417" t="b">
        <v>0</v>
      </c>
      <c r="Q417">
        <v>1</v>
      </c>
      <c r="R417">
        <v>1</v>
      </c>
      <c r="S417">
        <v>1</v>
      </c>
      <c r="T417">
        <v>1</v>
      </c>
      <c r="V417" t="s">
        <v>154</v>
      </c>
      <c r="W417" t="s">
        <v>155</v>
      </c>
      <c r="X417" t="s">
        <v>886</v>
      </c>
      <c r="Y417">
        <v>73</v>
      </c>
      <c r="Z417">
        <v>73</v>
      </c>
      <c r="AA417">
        <v>11</v>
      </c>
      <c r="AB417">
        <v>11</v>
      </c>
      <c r="AC417">
        <v>10</v>
      </c>
    </row>
    <row r="418" spans="1:29">
      <c r="A418">
        <v>420</v>
      </c>
      <c r="B418" t="s">
        <v>50</v>
      </c>
      <c r="C418" t="s">
        <v>887</v>
      </c>
      <c r="J418" t="s">
        <v>74</v>
      </c>
      <c r="K418">
        <v>0</v>
      </c>
      <c r="N418" t="b">
        <v>0</v>
      </c>
      <c r="O418" t="b">
        <v>0</v>
      </c>
      <c r="P418" t="b">
        <v>0</v>
      </c>
      <c r="Q418">
        <v>1</v>
      </c>
      <c r="R418">
        <v>1</v>
      </c>
      <c r="S418">
        <v>1</v>
      </c>
      <c r="T418">
        <v>1</v>
      </c>
      <c r="V418" t="s">
        <v>154</v>
      </c>
      <c r="W418" t="s">
        <v>155</v>
      </c>
      <c r="X418" t="s">
        <v>888</v>
      </c>
      <c r="Y418">
        <v>74</v>
      </c>
      <c r="Z418">
        <v>74</v>
      </c>
      <c r="AA418">
        <v>3</v>
      </c>
      <c r="AB418">
        <v>3</v>
      </c>
      <c r="AC418">
        <v>10</v>
      </c>
    </row>
    <row r="419" spans="1:29">
      <c r="A419">
        <v>421</v>
      </c>
      <c r="B419" t="s">
        <v>50</v>
      </c>
      <c r="C419" t="s">
        <v>889</v>
      </c>
      <c r="J419" t="s">
        <v>74</v>
      </c>
      <c r="K419">
        <v>0</v>
      </c>
      <c r="N419" t="b">
        <v>0</v>
      </c>
      <c r="O419" t="b">
        <v>0</v>
      </c>
      <c r="P419" t="b">
        <v>0</v>
      </c>
      <c r="Q419">
        <v>1</v>
      </c>
      <c r="R419">
        <v>1</v>
      </c>
      <c r="S419">
        <v>1</v>
      </c>
      <c r="T419">
        <v>1</v>
      </c>
      <c r="V419" t="s">
        <v>154</v>
      </c>
      <c r="W419" t="s">
        <v>155</v>
      </c>
      <c r="X419" t="s">
        <v>890</v>
      </c>
      <c r="Y419">
        <v>74</v>
      </c>
      <c r="Z419">
        <v>74</v>
      </c>
      <c r="AA419">
        <v>4</v>
      </c>
      <c r="AB419">
        <v>4</v>
      </c>
      <c r="AC419">
        <v>10</v>
      </c>
    </row>
    <row r="420" spans="1:29">
      <c r="A420">
        <v>422</v>
      </c>
      <c r="B420" t="s">
        <v>50</v>
      </c>
      <c r="C420" t="s">
        <v>891</v>
      </c>
      <c r="J420" t="s">
        <v>74</v>
      </c>
      <c r="K420">
        <v>0</v>
      </c>
      <c r="N420" t="b">
        <v>0</v>
      </c>
      <c r="O420" t="b">
        <v>0</v>
      </c>
      <c r="P420" t="b">
        <v>0</v>
      </c>
      <c r="Q420">
        <v>1</v>
      </c>
      <c r="R420">
        <v>1</v>
      </c>
      <c r="S420">
        <v>1</v>
      </c>
      <c r="T420">
        <v>1</v>
      </c>
      <c r="V420" t="s">
        <v>154</v>
      </c>
      <c r="W420" t="s">
        <v>155</v>
      </c>
      <c r="X420" t="s">
        <v>892</v>
      </c>
      <c r="Y420">
        <v>74</v>
      </c>
      <c r="Z420">
        <v>74</v>
      </c>
      <c r="AA420">
        <v>5</v>
      </c>
      <c r="AB420">
        <v>5</v>
      </c>
      <c r="AC420">
        <v>10</v>
      </c>
    </row>
    <row r="421" spans="1:29">
      <c r="A421">
        <v>423</v>
      </c>
      <c r="B421" t="s">
        <v>50</v>
      </c>
      <c r="C421" t="s">
        <v>893</v>
      </c>
      <c r="J421" t="s">
        <v>74</v>
      </c>
      <c r="K421">
        <v>0</v>
      </c>
      <c r="N421" t="b">
        <v>0</v>
      </c>
      <c r="O421" t="b">
        <v>0</v>
      </c>
      <c r="P421" t="b">
        <v>0</v>
      </c>
      <c r="Q421">
        <v>1</v>
      </c>
      <c r="R421">
        <v>1</v>
      </c>
      <c r="S421">
        <v>1</v>
      </c>
      <c r="T421">
        <v>1</v>
      </c>
      <c r="V421" t="s">
        <v>154</v>
      </c>
      <c r="W421" t="s">
        <v>155</v>
      </c>
      <c r="X421" t="s">
        <v>894</v>
      </c>
      <c r="Y421">
        <v>74</v>
      </c>
      <c r="Z421">
        <v>74</v>
      </c>
      <c r="AA421">
        <v>6</v>
      </c>
      <c r="AB421">
        <v>6</v>
      </c>
      <c r="AC421">
        <v>10</v>
      </c>
    </row>
    <row r="422" spans="1:29">
      <c r="A422">
        <v>424</v>
      </c>
      <c r="B422" t="s">
        <v>50</v>
      </c>
      <c r="C422" t="s">
        <v>895</v>
      </c>
      <c r="J422" t="s">
        <v>74</v>
      </c>
      <c r="K422">
        <v>0</v>
      </c>
      <c r="N422" t="b">
        <v>0</v>
      </c>
      <c r="O422" t="b">
        <v>0</v>
      </c>
      <c r="P422" t="b">
        <v>0</v>
      </c>
      <c r="Q422">
        <v>1</v>
      </c>
      <c r="R422">
        <v>1</v>
      </c>
      <c r="S422">
        <v>1</v>
      </c>
      <c r="T422">
        <v>1</v>
      </c>
      <c r="V422" t="s">
        <v>154</v>
      </c>
      <c r="W422" t="s">
        <v>155</v>
      </c>
      <c r="X422" t="s">
        <v>896</v>
      </c>
      <c r="Y422">
        <v>74</v>
      </c>
      <c r="Z422">
        <v>74</v>
      </c>
      <c r="AA422">
        <v>7</v>
      </c>
      <c r="AB422">
        <v>7</v>
      </c>
      <c r="AC422">
        <v>10</v>
      </c>
    </row>
    <row r="423" spans="1:29">
      <c r="A423">
        <v>425</v>
      </c>
      <c r="B423" t="s">
        <v>50</v>
      </c>
      <c r="C423" t="s">
        <v>897</v>
      </c>
      <c r="J423" t="s">
        <v>74</v>
      </c>
      <c r="K423">
        <v>0</v>
      </c>
      <c r="N423" t="b">
        <v>0</v>
      </c>
      <c r="O423" t="b">
        <v>0</v>
      </c>
      <c r="P423" t="b">
        <v>0</v>
      </c>
      <c r="Q423">
        <v>1</v>
      </c>
      <c r="R423">
        <v>1</v>
      </c>
      <c r="S423">
        <v>1</v>
      </c>
      <c r="T423">
        <v>1</v>
      </c>
      <c r="V423" t="s">
        <v>154</v>
      </c>
      <c r="W423" t="s">
        <v>155</v>
      </c>
      <c r="X423" t="s">
        <v>898</v>
      </c>
      <c r="Y423">
        <v>74</v>
      </c>
      <c r="Z423">
        <v>74</v>
      </c>
      <c r="AA423">
        <v>8</v>
      </c>
      <c r="AB423">
        <v>8</v>
      </c>
      <c r="AC423">
        <v>10</v>
      </c>
    </row>
    <row r="424" spans="1:29">
      <c r="A424">
        <v>426</v>
      </c>
      <c r="B424" t="s">
        <v>50</v>
      </c>
      <c r="C424" t="s">
        <v>899</v>
      </c>
      <c r="J424" t="s">
        <v>74</v>
      </c>
      <c r="K424">
        <v>0</v>
      </c>
      <c r="N424" t="b">
        <v>0</v>
      </c>
      <c r="O424" t="b">
        <v>0</v>
      </c>
      <c r="P424" t="b">
        <v>0</v>
      </c>
      <c r="Q424">
        <v>1</v>
      </c>
      <c r="R424">
        <v>1</v>
      </c>
      <c r="S424">
        <v>1</v>
      </c>
      <c r="T424">
        <v>1</v>
      </c>
      <c r="V424" t="s">
        <v>154</v>
      </c>
      <c r="W424" t="s">
        <v>155</v>
      </c>
      <c r="X424" t="s">
        <v>900</v>
      </c>
      <c r="Y424">
        <v>74</v>
      </c>
      <c r="Z424">
        <v>74</v>
      </c>
      <c r="AA424">
        <v>9</v>
      </c>
      <c r="AB424">
        <v>9</v>
      </c>
      <c r="AC424">
        <v>10</v>
      </c>
    </row>
    <row r="425" spans="1:29">
      <c r="A425">
        <v>427</v>
      </c>
      <c r="B425" t="s">
        <v>50</v>
      </c>
      <c r="C425" t="s">
        <v>901</v>
      </c>
      <c r="J425" t="s">
        <v>74</v>
      </c>
      <c r="K425">
        <v>0</v>
      </c>
      <c r="N425" t="b">
        <v>0</v>
      </c>
      <c r="O425" t="b">
        <v>0</v>
      </c>
      <c r="P425" t="b">
        <v>0</v>
      </c>
      <c r="Q425">
        <v>1</v>
      </c>
      <c r="R425">
        <v>1</v>
      </c>
      <c r="S425">
        <v>1</v>
      </c>
      <c r="T425">
        <v>1</v>
      </c>
      <c r="V425" t="s">
        <v>154</v>
      </c>
      <c r="W425" t="s">
        <v>155</v>
      </c>
      <c r="X425" t="s">
        <v>902</v>
      </c>
      <c r="Y425">
        <v>74</v>
      </c>
      <c r="Z425">
        <v>74</v>
      </c>
      <c r="AA425">
        <v>10</v>
      </c>
      <c r="AB425">
        <v>10</v>
      </c>
      <c r="AC425">
        <v>10</v>
      </c>
    </row>
    <row r="426" spans="1:29">
      <c r="A426">
        <v>428</v>
      </c>
      <c r="B426" t="s">
        <v>50</v>
      </c>
      <c r="C426" t="s">
        <v>903</v>
      </c>
      <c r="J426" t="s">
        <v>74</v>
      </c>
      <c r="K426">
        <v>0</v>
      </c>
      <c r="N426" t="b">
        <v>0</v>
      </c>
      <c r="O426" t="b">
        <v>0</v>
      </c>
      <c r="P426" t="b">
        <v>0</v>
      </c>
      <c r="Q426">
        <v>1</v>
      </c>
      <c r="R426">
        <v>1</v>
      </c>
      <c r="S426">
        <v>1</v>
      </c>
      <c r="T426">
        <v>1</v>
      </c>
      <c r="V426" t="s">
        <v>154</v>
      </c>
      <c r="W426" t="s">
        <v>155</v>
      </c>
      <c r="X426" t="s">
        <v>904</v>
      </c>
      <c r="Y426">
        <v>74</v>
      </c>
      <c r="Z426">
        <v>74</v>
      </c>
      <c r="AA426">
        <v>11</v>
      </c>
      <c r="AB426">
        <v>11</v>
      </c>
      <c r="AC426">
        <v>10</v>
      </c>
    </row>
    <row r="427" spans="1:29">
      <c r="A427">
        <v>429</v>
      </c>
      <c r="B427" t="s">
        <v>50</v>
      </c>
      <c r="C427" t="s">
        <v>905</v>
      </c>
      <c r="J427" t="s">
        <v>74</v>
      </c>
      <c r="K427">
        <v>0</v>
      </c>
      <c r="N427" t="b">
        <v>0</v>
      </c>
      <c r="O427" t="b">
        <v>0</v>
      </c>
      <c r="P427" t="b">
        <v>0</v>
      </c>
      <c r="Q427">
        <v>1</v>
      </c>
      <c r="R427">
        <v>1</v>
      </c>
      <c r="S427">
        <v>1</v>
      </c>
      <c r="T427">
        <v>1</v>
      </c>
      <c r="V427" t="s">
        <v>154</v>
      </c>
      <c r="W427" t="s">
        <v>155</v>
      </c>
      <c r="X427" t="s">
        <v>906</v>
      </c>
      <c r="Y427">
        <v>75</v>
      </c>
      <c r="Z427">
        <v>75</v>
      </c>
      <c r="AA427">
        <v>3</v>
      </c>
      <c r="AB427">
        <v>3</v>
      </c>
      <c r="AC427">
        <v>10</v>
      </c>
    </row>
    <row r="428" spans="1:29">
      <c r="A428">
        <v>430</v>
      </c>
      <c r="B428" t="s">
        <v>50</v>
      </c>
      <c r="C428" t="s">
        <v>907</v>
      </c>
      <c r="J428" t="s">
        <v>74</v>
      </c>
      <c r="K428">
        <v>0</v>
      </c>
      <c r="N428" t="b">
        <v>0</v>
      </c>
      <c r="O428" t="b">
        <v>0</v>
      </c>
      <c r="P428" t="b">
        <v>0</v>
      </c>
      <c r="Q428">
        <v>1</v>
      </c>
      <c r="R428">
        <v>1</v>
      </c>
      <c r="S428">
        <v>1</v>
      </c>
      <c r="T428">
        <v>1</v>
      </c>
      <c r="V428" t="s">
        <v>154</v>
      </c>
      <c r="W428" t="s">
        <v>155</v>
      </c>
      <c r="X428" t="s">
        <v>908</v>
      </c>
      <c r="Y428">
        <v>75</v>
      </c>
      <c r="Z428">
        <v>75</v>
      </c>
      <c r="AA428">
        <v>4</v>
      </c>
      <c r="AB428">
        <v>4</v>
      </c>
      <c r="AC428">
        <v>10</v>
      </c>
    </row>
    <row r="429" spans="1:29">
      <c r="A429">
        <v>431</v>
      </c>
      <c r="B429" t="s">
        <v>50</v>
      </c>
      <c r="C429" t="s">
        <v>909</v>
      </c>
      <c r="J429" t="s">
        <v>74</v>
      </c>
      <c r="K429">
        <v>0</v>
      </c>
      <c r="N429" t="b">
        <v>0</v>
      </c>
      <c r="O429" t="b">
        <v>0</v>
      </c>
      <c r="P429" t="b">
        <v>0</v>
      </c>
      <c r="Q429">
        <v>1</v>
      </c>
      <c r="R429">
        <v>1</v>
      </c>
      <c r="S429">
        <v>1</v>
      </c>
      <c r="T429">
        <v>1</v>
      </c>
      <c r="V429" t="s">
        <v>154</v>
      </c>
      <c r="W429" t="s">
        <v>155</v>
      </c>
      <c r="X429" t="s">
        <v>910</v>
      </c>
      <c r="Y429">
        <v>75</v>
      </c>
      <c r="Z429">
        <v>75</v>
      </c>
      <c r="AA429">
        <v>5</v>
      </c>
      <c r="AB429">
        <v>5</v>
      </c>
      <c r="AC429">
        <v>10</v>
      </c>
    </row>
    <row r="430" spans="1:29">
      <c r="A430">
        <v>432</v>
      </c>
      <c r="B430" t="s">
        <v>50</v>
      </c>
      <c r="C430" t="s">
        <v>911</v>
      </c>
      <c r="J430" t="s">
        <v>74</v>
      </c>
      <c r="K430">
        <v>0</v>
      </c>
      <c r="N430" t="b">
        <v>0</v>
      </c>
      <c r="O430" t="b">
        <v>0</v>
      </c>
      <c r="P430" t="b">
        <v>0</v>
      </c>
      <c r="Q430">
        <v>1</v>
      </c>
      <c r="R430">
        <v>1</v>
      </c>
      <c r="S430">
        <v>1</v>
      </c>
      <c r="T430">
        <v>1</v>
      </c>
      <c r="V430" t="s">
        <v>154</v>
      </c>
      <c r="W430" t="s">
        <v>155</v>
      </c>
      <c r="X430" t="s">
        <v>912</v>
      </c>
      <c r="Y430">
        <v>75</v>
      </c>
      <c r="Z430">
        <v>75</v>
      </c>
      <c r="AA430">
        <v>6</v>
      </c>
      <c r="AB430">
        <v>6</v>
      </c>
      <c r="AC430">
        <v>10</v>
      </c>
    </row>
    <row r="431" spans="1:29">
      <c r="A431">
        <v>433</v>
      </c>
      <c r="B431" t="s">
        <v>50</v>
      </c>
      <c r="C431" t="s">
        <v>913</v>
      </c>
      <c r="J431" t="s">
        <v>74</v>
      </c>
      <c r="K431">
        <v>0</v>
      </c>
      <c r="N431" t="b">
        <v>0</v>
      </c>
      <c r="O431" t="b">
        <v>0</v>
      </c>
      <c r="P431" t="b">
        <v>0</v>
      </c>
      <c r="Q431">
        <v>1</v>
      </c>
      <c r="R431">
        <v>1</v>
      </c>
      <c r="S431">
        <v>1</v>
      </c>
      <c r="T431">
        <v>1</v>
      </c>
      <c r="V431" t="s">
        <v>154</v>
      </c>
      <c r="W431" t="s">
        <v>155</v>
      </c>
      <c r="X431" t="s">
        <v>914</v>
      </c>
      <c r="Y431">
        <v>75</v>
      </c>
      <c r="Z431">
        <v>75</v>
      </c>
      <c r="AA431">
        <v>7</v>
      </c>
      <c r="AB431">
        <v>7</v>
      </c>
      <c r="AC431">
        <v>10</v>
      </c>
    </row>
    <row r="432" spans="1:29">
      <c r="A432">
        <v>434</v>
      </c>
      <c r="B432" t="s">
        <v>50</v>
      </c>
      <c r="C432" t="s">
        <v>915</v>
      </c>
      <c r="J432" t="s">
        <v>74</v>
      </c>
      <c r="K432">
        <v>0</v>
      </c>
      <c r="N432" t="b">
        <v>0</v>
      </c>
      <c r="O432" t="b">
        <v>0</v>
      </c>
      <c r="P432" t="b">
        <v>0</v>
      </c>
      <c r="Q432">
        <v>1</v>
      </c>
      <c r="R432">
        <v>1</v>
      </c>
      <c r="S432">
        <v>1</v>
      </c>
      <c r="T432">
        <v>1</v>
      </c>
      <c r="V432" t="s">
        <v>154</v>
      </c>
      <c r="W432" t="s">
        <v>155</v>
      </c>
      <c r="X432" t="s">
        <v>916</v>
      </c>
      <c r="Y432">
        <v>75</v>
      </c>
      <c r="Z432">
        <v>75</v>
      </c>
      <c r="AA432">
        <v>8</v>
      </c>
      <c r="AB432">
        <v>8</v>
      </c>
      <c r="AC432">
        <v>10</v>
      </c>
    </row>
    <row r="433" spans="1:29">
      <c r="A433">
        <v>435</v>
      </c>
      <c r="B433" t="s">
        <v>50</v>
      </c>
      <c r="C433" t="s">
        <v>917</v>
      </c>
      <c r="J433" t="s">
        <v>74</v>
      </c>
      <c r="K433">
        <v>0</v>
      </c>
      <c r="N433" t="b">
        <v>0</v>
      </c>
      <c r="O433" t="b">
        <v>0</v>
      </c>
      <c r="P433" t="b">
        <v>0</v>
      </c>
      <c r="Q433">
        <v>1</v>
      </c>
      <c r="R433">
        <v>1</v>
      </c>
      <c r="S433">
        <v>1</v>
      </c>
      <c r="T433">
        <v>1</v>
      </c>
      <c r="V433" t="s">
        <v>154</v>
      </c>
      <c r="W433" t="s">
        <v>155</v>
      </c>
      <c r="X433" t="s">
        <v>918</v>
      </c>
      <c r="Y433">
        <v>75</v>
      </c>
      <c r="Z433">
        <v>75</v>
      </c>
      <c r="AA433">
        <v>9</v>
      </c>
      <c r="AB433">
        <v>9</v>
      </c>
      <c r="AC433">
        <v>10</v>
      </c>
    </row>
    <row r="434" spans="1:29">
      <c r="A434">
        <v>436</v>
      </c>
      <c r="B434" t="s">
        <v>50</v>
      </c>
      <c r="C434" t="s">
        <v>919</v>
      </c>
      <c r="J434" t="s">
        <v>74</v>
      </c>
      <c r="K434">
        <v>0</v>
      </c>
      <c r="N434" t="b">
        <v>0</v>
      </c>
      <c r="O434" t="b">
        <v>0</v>
      </c>
      <c r="P434" t="b">
        <v>0</v>
      </c>
      <c r="Q434">
        <v>1</v>
      </c>
      <c r="R434">
        <v>1</v>
      </c>
      <c r="S434">
        <v>1</v>
      </c>
      <c r="T434">
        <v>1</v>
      </c>
      <c r="V434" t="s">
        <v>154</v>
      </c>
      <c r="W434" t="s">
        <v>155</v>
      </c>
      <c r="X434" t="s">
        <v>920</v>
      </c>
      <c r="Y434">
        <v>75</v>
      </c>
      <c r="Z434">
        <v>75</v>
      </c>
      <c r="AA434">
        <v>10</v>
      </c>
      <c r="AB434">
        <v>10</v>
      </c>
      <c r="AC434">
        <v>10</v>
      </c>
    </row>
    <row r="435" spans="1:29">
      <c r="A435">
        <v>437</v>
      </c>
      <c r="B435" t="s">
        <v>50</v>
      </c>
      <c r="C435" t="s">
        <v>921</v>
      </c>
      <c r="J435" t="s">
        <v>74</v>
      </c>
      <c r="K435">
        <v>0</v>
      </c>
      <c r="N435" t="b">
        <v>0</v>
      </c>
      <c r="O435" t="b">
        <v>0</v>
      </c>
      <c r="P435" t="b">
        <v>0</v>
      </c>
      <c r="Q435">
        <v>1</v>
      </c>
      <c r="R435">
        <v>1</v>
      </c>
      <c r="S435">
        <v>1</v>
      </c>
      <c r="T435">
        <v>1</v>
      </c>
      <c r="V435" t="s">
        <v>154</v>
      </c>
      <c r="W435" t="s">
        <v>155</v>
      </c>
      <c r="X435" t="s">
        <v>922</v>
      </c>
      <c r="Y435">
        <v>75</v>
      </c>
      <c r="Z435">
        <v>75</v>
      </c>
      <c r="AA435">
        <v>11</v>
      </c>
      <c r="AB435">
        <v>11</v>
      </c>
      <c r="AC435">
        <v>10</v>
      </c>
    </row>
    <row r="436" spans="1:29">
      <c r="A436">
        <v>438</v>
      </c>
      <c r="B436" t="s">
        <v>50</v>
      </c>
      <c r="C436" t="s">
        <v>923</v>
      </c>
      <c r="J436" t="s">
        <v>74</v>
      </c>
      <c r="K436">
        <v>0</v>
      </c>
      <c r="N436" t="b">
        <v>0</v>
      </c>
      <c r="O436" t="b">
        <v>0</v>
      </c>
      <c r="P436" t="b">
        <v>0</v>
      </c>
      <c r="Q436">
        <v>1</v>
      </c>
      <c r="R436">
        <v>1</v>
      </c>
      <c r="S436">
        <v>1</v>
      </c>
      <c r="T436">
        <v>1</v>
      </c>
      <c r="V436" t="s">
        <v>154</v>
      </c>
      <c r="W436" t="s">
        <v>155</v>
      </c>
      <c r="X436" t="s">
        <v>924</v>
      </c>
      <c r="Y436">
        <v>76</v>
      </c>
      <c r="Z436">
        <v>76</v>
      </c>
      <c r="AA436">
        <v>3</v>
      </c>
      <c r="AB436">
        <v>3</v>
      </c>
      <c r="AC436">
        <v>10</v>
      </c>
    </row>
    <row r="437" spans="1:29">
      <c r="A437">
        <v>439</v>
      </c>
      <c r="B437" t="s">
        <v>50</v>
      </c>
      <c r="C437" t="s">
        <v>925</v>
      </c>
      <c r="J437" t="s">
        <v>74</v>
      </c>
      <c r="K437">
        <v>0</v>
      </c>
      <c r="N437" t="b">
        <v>0</v>
      </c>
      <c r="O437" t="b">
        <v>0</v>
      </c>
      <c r="P437" t="b">
        <v>0</v>
      </c>
      <c r="Q437">
        <v>1</v>
      </c>
      <c r="R437">
        <v>1</v>
      </c>
      <c r="S437">
        <v>1</v>
      </c>
      <c r="T437">
        <v>1</v>
      </c>
      <c r="V437" t="s">
        <v>154</v>
      </c>
      <c r="W437" t="s">
        <v>155</v>
      </c>
      <c r="X437" t="s">
        <v>926</v>
      </c>
      <c r="Y437">
        <v>76</v>
      </c>
      <c r="Z437">
        <v>76</v>
      </c>
      <c r="AA437">
        <v>4</v>
      </c>
      <c r="AB437">
        <v>4</v>
      </c>
      <c r="AC437">
        <v>10</v>
      </c>
    </row>
    <row r="438" spans="1:29">
      <c r="A438">
        <v>440</v>
      </c>
      <c r="B438" t="s">
        <v>50</v>
      </c>
      <c r="C438" t="s">
        <v>927</v>
      </c>
      <c r="J438" t="s">
        <v>74</v>
      </c>
      <c r="K438">
        <v>0</v>
      </c>
      <c r="N438" t="b">
        <v>0</v>
      </c>
      <c r="O438" t="b">
        <v>0</v>
      </c>
      <c r="P438" t="b">
        <v>0</v>
      </c>
      <c r="Q438">
        <v>1</v>
      </c>
      <c r="R438">
        <v>1</v>
      </c>
      <c r="S438">
        <v>1</v>
      </c>
      <c r="T438">
        <v>1</v>
      </c>
      <c r="V438" t="s">
        <v>154</v>
      </c>
      <c r="W438" t="s">
        <v>155</v>
      </c>
      <c r="X438" t="s">
        <v>928</v>
      </c>
      <c r="Y438">
        <v>76</v>
      </c>
      <c r="Z438">
        <v>76</v>
      </c>
      <c r="AA438">
        <v>5</v>
      </c>
      <c r="AB438">
        <v>5</v>
      </c>
      <c r="AC438">
        <v>10</v>
      </c>
    </row>
    <row r="439" spans="1:29">
      <c r="A439">
        <v>441</v>
      </c>
      <c r="B439" t="s">
        <v>50</v>
      </c>
      <c r="C439" t="s">
        <v>929</v>
      </c>
      <c r="J439" t="s">
        <v>74</v>
      </c>
      <c r="K439">
        <v>0</v>
      </c>
      <c r="N439" t="b">
        <v>0</v>
      </c>
      <c r="O439" t="b">
        <v>0</v>
      </c>
      <c r="P439" t="b">
        <v>0</v>
      </c>
      <c r="Q439">
        <v>1</v>
      </c>
      <c r="R439">
        <v>1</v>
      </c>
      <c r="S439">
        <v>1</v>
      </c>
      <c r="T439">
        <v>1</v>
      </c>
      <c r="V439" t="s">
        <v>154</v>
      </c>
      <c r="W439" t="s">
        <v>155</v>
      </c>
      <c r="X439" t="s">
        <v>930</v>
      </c>
      <c r="Y439">
        <v>76</v>
      </c>
      <c r="Z439">
        <v>76</v>
      </c>
      <c r="AA439">
        <v>6</v>
      </c>
      <c r="AB439">
        <v>6</v>
      </c>
      <c r="AC439">
        <v>10</v>
      </c>
    </row>
    <row r="440" spans="1:29">
      <c r="A440">
        <v>442</v>
      </c>
      <c r="B440" t="s">
        <v>50</v>
      </c>
      <c r="C440" t="s">
        <v>931</v>
      </c>
      <c r="J440" t="s">
        <v>74</v>
      </c>
      <c r="K440">
        <v>0</v>
      </c>
      <c r="N440" t="b">
        <v>0</v>
      </c>
      <c r="O440" t="b">
        <v>0</v>
      </c>
      <c r="P440" t="b">
        <v>0</v>
      </c>
      <c r="Q440">
        <v>1</v>
      </c>
      <c r="R440">
        <v>1</v>
      </c>
      <c r="S440">
        <v>1</v>
      </c>
      <c r="T440">
        <v>1</v>
      </c>
      <c r="V440" t="s">
        <v>154</v>
      </c>
      <c r="W440" t="s">
        <v>155</v>
      </c>
      <c r="X440" t="s">
        <v>932</v>
      </c>
      <c r="Y440">
        <v>76</v>
      </c>
      <c r="Z440">
        <v>76</v>
      </c>
      <c r="AA440">
        <v>7</v>
      </c>
      <c r="AB440">
        <v>7</v>
      </c>
      <c r="AC440">
        <v>10</v>
      </c>
    </row>
    <row r="441" spans="1:29">
      <c r="A441">
        <v>443</v>
      </c>
      <c r="B441" t="s">
        <v>50</v>
      </c>
      <c r="C441" t="s">
        <v>933</v>
      </c>
      <c r="J441" t="s">
        <v>74</v>
      </c>
      <c r="K441">
        <v>0</v>
      </c>
      <c r="N441" t="b">
        <v>0</v>
      </c>
      <c r="O441" t="b">
        <v>0</v>
      </c>
      <c r="P441" t="b">
        <v>0</v>
      </c>
      <c r="Q441">
        <v>1</v>
      </c>
      <c r="R441">
        <v>1</v>
      </c>
      <c r="S441">
        <v>1</v>
      </c>
      <c r="T441">
        <v>1</v>
      </c>
      <c r="V441" t="s">
        <v>154</v>
      </c>
      <c r="W441" t="s">
        <v>155</v>
      </c>
      <c r="X441" t="s">
        <v>934</v>
      </c>
      <c r="Y441">
        <v>76</v>
      </c>
      <c r="Z441">
        <v>76</v>
      </c>
      <c r="AA441">
        <v>8</v>
      </c>
      <c r="AB441">
        <v>8</v>
      </c>
      <c r="AC441">
        <v>10</v>
      </c>
    </row>
    <row r="442" spans="1:29">
      <c r="A442">
        <v>444</v>
      </c>
      <c r="B442" t="s">
        <v>50</v>
      </c>
      <c r="C442" t="s">
        <v>935</v>
      </c>
      <c r="J442" t="s">
        <v>74</v>
      </c>
      <c r="K442">
        <v>0</v>
      </c>
      <c r="N442" t="b">
        <v>0</v>
      </c>
      <c r="O442" t="b">
        <v>0</v>
      </c>
      <c r="P442" t="b">
        <v>0</v>
      </c>
      <c r="Q442">
        <v>1</v>
      </c>
      <c r="R442">
        <v>1</v>
      </c>
      <c r="S442">
        <v>1</v>
      </c>
      <c r="T442">
        <v>1</v>
      </c>
      <c r="V442" t="s">
        <v>154</v>
      </c>
      <c r="W442" t="s">
        <v>155</v>
      </c>
      <c r="X442" t="s">
        <v>936</v>
      </c>
      <c r="Y442">
        <v>76</v>
      </c>
      <c r="Z442">
        <v>76</v>
      </c>
      <c r="AA442">
        <v>9</v>
      </c>
      <c r="AB442">
        <v>9</v>
      </c>
      <c r="AC442">
        <v>10</v>
      </c>
    </row>
    <row r="443" spans="1:29">
      <c r="A443">
        <v>445</v>
      </c>
      <c r="B443" t="s">
        <v>50</v>
      </c>
      <c r="C443" t="s">
        <v>937</v>
      </c>
      <c r="J443" t="s">
        <v>74</v>
      </c>
      <c r="K443">
        <v>0</v>
      </c>
      <c r="N443" t="b">
        <v>0</v>
      </c>
      <c r="O443" t="b">
        <v>0</v>
      </c>
      <c r="P443" t="b">
        <v>0</v>
      </c>
      <c r="Q443">
        <v>1</v>
      </c>
      <c r="R443">
        <v>1</v>
      </c>
      <c r="S443">
        <v>1</v>
      </c>
      <c r="T443">
        <v>1</v>
      </c>
      <c r="V443" t="s">
        <v>154</v>
      </c>
      <c r="W443" t="s">
        <v>155</v>
      </c>
      <c r="X443" t="s">
        <v>938</v>
      </c>
      <c r="Y443">
        <v>76</v>
      </c>
      <c r="Z443">
        <v>76</v>
      </c>
      <c r="AA443">
        <v>10</v>
      </c>
      <c r="AB443">
        <v>10</v>
      </c>
      <c r="AC443">
        <v>10</v>
      </c>
    </row>
    <row r="444" spans="1:29">
      <c r="A444">
        <v>446</v>
      </c>
      <c r="B444" t="s">
        <v>50</v>
      </c>
      <c r="C444" t="s">
        <v>939</v>
      </c>
      <c r="J444" t="s">
        <v>74</v>
      </c>
      <c r="K444">
        <v>0</v>
      </c>
      <c r="N444" t="b">
        <v>0</v>
      </c>
      <c r="O444" t="b">
        <v>0</v>
      </c>
      <c r="P444" t="b">
        <v>0</v>
      </c>
      <c r="Q444">
        <v>1</v>
      </c>
      <c r="R444">
        <v>1</v>
      </c>
      <c r="S444">
        <v>1</v>
      </c>
      <c r="T444">
        <v>1</v>
      </c>
      <c r="V444" t="s">
        <v>154</v>
      </c>
      <c r="W444" t="s">
        <v>155</v>
      </c>
      <c r="X444" t="s">
        <v>940</v>
      </c>
      <c r="Y444">
        <v>76</v>
      </c>
      <c r="Z444">
        <v>76</v>
      </c>
      <c r="AA444">
        <v>11</v>
      </c>
      <c r="AB444">
        <v>11</v>
      </c>
      <c r="AC444">
        <v>10</v>
      </c>
    </row>
    <row r="445" spans="1:29">
      <c r="A445">
        <v>447</v>
      </c>
      <c r="B445" t="s">
        <v>50</v>
      </c>
      <c r="C445" t="s">
        <v>941</v>
      </c>
      <c r="J445" t="s">
        <v>74</v>
      </c>
      <c r="K445">
        <v>0</v>
      </c>
      <c r="N445" t="b">
        <v>0</v>
      </c>
      <c r="O445" t="b">
        <v>0</v>
      </c>
      <c r="P445" t="b">
        <v>0</v>
      </c>
      <c r="Q445">
        <v>1</v>
      </c>
      <c r="R445">
        <v>1</v>
      </c>
      <c r="S445">
        <v>1</v>
      </c>
      <c r="T445">
        <v>1</v>
      </c>
      <c r="V445" t="s">
        <v>154</v>
      </c>
      <c r="W445" t="s">
        <v>155</v>
      </c>
      <c r="X445" t="s">
        <v>942</v>
      </c>
      <c r="Y445">
        <v>77</v>
      </c>
      <c r="Z445">
        <v>77</v>
      </c>
      <c r="AA445">
        <v>3</v>
      </c>
      <c r="AB445">
        <v>3</v>
      </c>
      <c r="AC445">
        <v>10</v>
      </c>
    </row>
    <row r="446" spans="1:29">
      <c r="A446">
        <v>448</v>
      </c>
      <c r="B446" t="s">
        <v>50</v>
      </c>
      <c r="C446" t="s">
        <v>943</v>
      </c>
      <c r="J446" t="s">
        <v>74</v>
      </c>
      <c r="K446">
        <v>0</v>
      </c>
      <c r="N446" t="b">
        <v>0</v>
      </c>
      <c r="O446" t="b">
        <v>0</v>
      </c>
      <c r="P446" t="b">
        <v>0</v>
      </c>
      <c r="Q446">
        <v>1</v>
      </c>
      <c r="R446">
        <v>1</v>
      </c>
      <c r="S446">
        <v>1</v>
      </c>
      <c r="T446">
        <v>1</v>
      </c>
      <c r="V446" t="s">
        <v>154</v>
      </c>
      <c r="W446" t="s">
        <v>155</v>
      </c>
      <c r="X446" t="s">
        <v>944</v>
      </c>
      <c r="Y446">
        <v>77</v>
      </c>
      <c r="Z446">
        <v>77</v>
      </c>
      <c r="AA446">
        <v>4</v>
      </c>
      <c r="AB446">
        <v>4</v>
      </c>
      <c r="AC446">
        <v>10</v>
      </c>
    </row>
    <row r="447" spans="1:29">
      <c r="A447">
        <v>449</v>
      </c>
      <c r="B447" t="s">
        <v>50</v>
      </c>
      <c r="C447" t="s">
        <v>945</v>
      </c>
      <c r="J447" t="s">
        <v>74</v>
      </c>
      <c r="K447">
        <v>0</v>
      </c>
      <c r="N447" t="b">
        <v>0</v>
      </c>
      <c r="O447" t="b">
        <v>0</v>
      </c>
      <c r="P447" t="b">
        <v>0</v>
      </c>
      <c r="Q447">
        <v>1</v>
      </c>
      <c r="R447">
        <v>1</v>
      </c>
      <c r="S447">
        <v>1</v>
      </c>
      <c r="T447">
        <v>1</v>
      </c>
      <c r="V447" t="s">
        <v>154</v>
      </c>
      <c r="W447" t="s">
        <v>155</v>
      </c>
      <c r="X447" t="s">
        <v>946</v>
      </c>
      <c r="Y447">
        <v>77</v>
      </c>
      <c r="Z447">
        <v>77</v>
      </c>
      <c r="AA447">
        <v>5</v>
      </c>
      <c r="AB447">
        <v>5</v>
      </c>
      <c r="AC447">
        <v>10</v>
      </c>
    </row>
    <row r="448" spans="1:29">
      <c r="A448">
        <v>450</v>
      </c>
      <c r="B448" t="s">
        <v>50</v>
      </c>
      <c r="C448" t="s">
        <v>947</v>
      </c>
      <c r="J448" t="s">
        <v>74</v>
      </c>
      <c r="K448">
        <v>0</v>
      </c>
      <c r="N448" t="b">
        <v>0</v>
      </c>
      <c r="O448" t="b">
        <v>0</v>
      </c>
      <c r="P448" t="b">
        <v>0</v>
      </c>
      <c r="Q448">
        <v>1</v>
      </c>
      <c r="R448">
        <v>1</v>
      </c>
      <c r="S448">
        <v>1</v>
      </c>
      <c r="T448">
        <v>1</v>
      </c>
      <c r="V448" t="s">
        <v>154</v>
      </c>
      <c r="W448" t="s">
        <v>155</v>
      </c>
      <c r="X448" t="s">
        <v>948</v>
      </c>
      <c r="Y448">
        <v>77</v>
      </c>
      <c r="Z448">
        <v>77</v>
      </c>
      <c r="AA448">
        <v>6</v>
      </c>
      <c r="AB448">
        <v>6</v>
      </c>
      <c r="AC448">
        <v>10</v>
      </c>
    </row>
    <row r="449" spans="1:29">
      <c r="A449">
        <v>451</v>
      </c>
      <c r="B449" t="s">
        <v>50</v>
      </c>
      <c r="C449" t="s">
        <v>949</v>
      </c>
      <c r="J449" t="s">
        <v>74</v>
      </c>
      <c r="K449">
        <v>0</v>
      </c>
      <c r="N449" t="b">
        <v>0</v>
      </c>
      <c r="O449" t="b">
        <v>0</v>
      </c>
      <c r="P449" t="b">
        <v>0</v>
      </c>
      <c r="Q449">
        <v>1</v>
      </c>
      <c r="R449">
        <v>1</v>
      </c>
      <c r="S449">
        <v>1</v>
      </c>
      <c r="T449">
        <v>1</v>
      </c>
      <c r="V449" t="s">
        <v>154</v>
      </c>
      <c r="W449" t="s">
        <v>155</v>
      </c>
      <c r="X449" t="s">
        <v>950</v>
      </c>
      <c r="Y449">
        <v>77</v>
      </c>
      <c r="Z449">
        <v>77</v>
      </c>
      <c r="AA449">
        <v>7</v>
      </c>
      <c r="AB449">
        <v>7</v>
      </c>
      <c r="AC449">
        <v>10</v>
      </c>
    </row>
    <row r="450" spans="1:29">
      <c r="A450">
        <v>452</v>
      </c>
      <c r="B450" t="s">
        <v>50</v>
      </c>
      <c r="C450" t="s">
        <v>951</v>
      </c>
      <c r="J450" t="s">
        <v>74</v>
      </c>
      <c r="K450">
        <v>0</v>
      </c>
      <c r="N450" t="b">
        <v>0</v>
      </c>
      <c r="O450" t="b">
        <v>0</v>
      </c>
      <c r="P450" t="b">
        <v>0</v>
      </c>
      <c r="Q450">
        <v>1</v>
      </c>
      <c r="R450">
        <v>1</v>
      </c>
      <c r="S450">
        <v>1</v>
      </c>
      <c r="T450">
        <v>1</v>
      </c>
      <c r="V450" t="s">
        <v>154</v>
      </c>
      <c r="W450" t="s">
        <v>155</v>
      </c>
      <c r="X450" t="s">
        <v>952</v>
      </c>
      <c r="Y450">
        <v>77</v>
      </c>
      <c r="Z450">
        <v>77</v>
      </c>
      <c r="AA450">
        <v>8</v>
      </c>
      <c r="AB450">
        <v>8</v>
      </c>
      <c r="AC450">
        <v>10</v>
      </c>
    </row>
    <row r="451" spans="1:29">
      <c r="A451">
        <v>453</v>
      </c>
      <c r="B451" t="s">
        <v>50</v>
      </c>
      <c r="C451" t="s">
        <v>953</v>
      </c>
      <c r="J451" t="s">
        <v>74</v>
      </c>
      <c r="K451">
        <v>0</v>
      </c>
      <c r="N451" t="b">
        <v>0</v>
      </c>
      <c r="O451" t="b">
        <v>0</v>
      </c>
      <c r="P451" t="b">
        <v>0</v>
      </c>
      <c r="Q451">
        <v>1</v>
      </c>
      <c r="R451">
        <v>1</v>
      </c>
      <c r="S451">
        <v>1</v>
      </c>
      <c r="T451">
        <v>1</v>
      </c>
      <c r="V451" t="s">
        <v>154</v>
      </c>
      <c r="W451" t="s">
        <v>155</v>
      </c>
      <c r="X451" t="s">
        <v>954</v>
      </c>
      <c r="Y451">
        <v>77</v>
      </c>
      <c r="Z451">
        <v>77</v>
      </c>
      <c r="AA451">
        <v>9</v>
      </c>
      <c r="AB451">
        <v>9</v>
      </c>
      <c r="AC451">
        <v>10</v>
      </c>
    </row>
    <row r="452" spans="1:29">
      <c r="A452">
        <v>454</v>
      </c>
      <c r="B452" t="s">
        <v>50</v>
      </c>
      <c r="C452" t="s">
        <v>955</v>
      </c>
      <c r="J452" t="s">
        <v>74</v>
      </c>
      <c r="K452">
        <v>0</v>
      </c>
      <c r="N452" t="b">
        <v>0</v>
      </c>
      <c r="O452" t="b">
        <v>0</v>
      </c>
      <c r="P452" t="b">
        <v>0</v>
      </c>
      <c r="Q452">
        <v>1</v>
      </c>
      <c r="R452">
        <v>1</v>
      </c>
      <c r="S452">
        <v>1</v>
      </c>
      <c r="T452">
        <v>1</v>
      </c>
      <c r="V452" t="s">
        <v>154</v>
      </c>
      <c r="W452" t="s">
        <v>155</v>
      </c>
      <c r="X452" t="s">
        <v>956</v>
      </c>
      <c r="Y452">
        <v>77</v>
      </c>
      <c r="Z452">
        <v>77</v>
      </c>
      <c r="AA452">
        <v>10</v>
      </c>
      <c r="AB452">
        <v>10</v>
      </c>
      <c r="AC452">
        <v>10</v>
      </c>
    </row>
    <row r="453" spans="1:29">
      <c r="A453">
        <v>455</v>
      </c>
      <c r="B453" t="s">
        <v>50</v>
      </c>
      <c r="C453" t="s">
        <v>957</v>
      </c>
      <c r="J453" t="s">
        <v>74</v>
      </c>
      <c r="K453">
        <v>0</v>
      </c>
      <c r="N453" t="b">
        <v>0</v>
      </c>
      <c r="O453" t="b">
        <v>0</v>
      </c>
      <c r="P453" t="b">
        <v>0</v>
      </c>
      <c r="Q453">
        <v>1</v>
      </c>
      <c r="R453">
        <v>1</v>
      </c>
      <c r="S453">
        <v>1</v>
      </c>
      <c r="T453">
        <v>1</v>
      </c>
      <c r="V453" t="s">
        <v>154</v>
      </c>
      <c r="W453" t="s">
        <v>155</v>
      </c>
      <c r="X453" t="s">
        <v>958</v>
      </c>
      <c r="Y453">
        <v>77</v>
      </c>
      <c r="Z453">
        <v>77</v>
      </c>
      <c r="AA453">
        <v>11</v>
      </c>
      <c r="AB453">
        <v>11</v>
      </c>
      <c r="AC453">
        <v>10</v>
      </c>
    </row>
    <row r="454" spans="1:29">
      <c r="A454">
        <v>456</v>
      </c>
      <c r="B454" t="s">
        <v>50</v>
      </c>
      <c r="C454" t="s">
        <v>959</v>
      </c>
      <c r="J454" t="s">
        <v>74</v>
      </c>
      <c r="K454">
        <v>0</v>
      </c>
      <c r="N454" t="b">
        <v>0</v>
      </c>
      <c r="O454" t="b">
        <v>0</v>
      </c>
      <c r="P454" t="b">
        <v>0</v>
      </c>
      <c r="Q454">
        <v>1</v>
      </c>
      <c r="R454">
        <v>1</v>
      </c>
      <c r="S454">
        <v>1</v>
      </c>
      <c r="T454">
        <v>1</v>
      </c>
      <c r="V454" t="s">
        <v>154</v>
      </c>
      <c r="W454" t="s">
        <v>155</v>
      </c>
      <c r="X454" t="s">
        <v>960</v>
      </c>
      <c r="Y454">
        <v>78</v>
      </c>
      <c r="Z454">
        <v>78</v>
      </c>
      <c r="AA454">
        <v>3</v>
      </c>
      <c r="AB454">
        <v>3</v>
      </c>
      <c r="AC454">
        <v>10</v>
      </c>
    </row>
    <row r="455" spans="1:29">
      <c r="A455">
        <v>457</v>
      </c>
      <c r="B455" t="s">
        <v>50</v>
      </c>
      <c r="C455" t="s">
        <v>961</v>
      </c>
      <c r="J455" t="s">
        <v>74</v>
      </c>
      <c r="K455">
        <v>0</v>
      </c>
      <c r="N455" t="b">
        <v>0</v>
      </c>
      <c r="O455" t="b">
        <v>0</v>
      </c>
      <c r="P455" t="b">
        <v>0</v>
      </c>
      <c r="Q455">
        <v>1</v>
      </c>
      <c r="R455">
        <v>1</v>
      </c>
      <c r="S455">
        <v>1</v>
      </c>
      <c r="T455">
        <v>1</v>
      </c>
      <c r="V455" t="s">
        <v>154</v>
      </c>
      <c r="W455" t="s">
        <v>155</v>
      </c>
      <c r="X455" t="s">
        <v>962</v>
      </c>
      <c r="Y455">
        <v>78</v>
      </c>
      <c r="Z455">
        <v>78</v>
      </c>
      <c r="AA455">
        <v>4</v>
      </c>
      <c r="AB455">
        <v>4</v>
      </c>
      <c r="AC455">
        <v>10</v>
      </c>
    </row>
    <row r="456" spans="1:29">
      <c r="A456">
        <v>458</v>
      </c>
      <c r="B456" t="s">
        <v>50</v>
      </c>
      <c r="C456" t="s">
        <v>963</v>
      </c>
      <c r="J456" t="s">
        <v>74</v>
      </c>
      <c r="K456">
        <v>0</v>
      </c>
      <c r="N456" t="b">
        <v>0</v>
      </c>
      <c r="O456" t="b">
        <v>0</v>
      </c>
      <c r="P456" t="b">
        <v>0</v>
      </c>
      <c r="Q456">
        <v>1</v>
      </c>
      <c r="R456">
        <v>1</v>
      </c>
      <c r="S456">
        <v>1</v>
      </c>
      <c r="T456">
        <v>1</v>
      </c>
      <c r="V456" t="s">
        <v>154</v>
      </c>
      <c r="W456" t="s">
        <v>155</v>
      </c>
      <c r="X456" t="s">
        <v>964</v>
      </c>
      <c r="Y456">
        <v>78</v>
      </c>
      <c r="Z456">
        <v>78</v>
      </c>
      <c r="AA456">
        <v>5</v>
      </c>
      <c r="AB456">
        <v>5</v>
      </c>
      <c r="AC456">
        <v>10</v>
      </c>
    </row>
    <row r="457" spans="1:29">
      <c r="A457">
        <v>459</v>
      </c>
      <c r="B457" t="s">
        <v>50</v>
      </c>
      <c r="C457" t="s">
        <v>965</v>
      </c>
      <c r="J457" t="s">
        <v>74</v>
      </c>
      <c r="K457">
        <v>0</v>
      </c>
      <c r="N457" t="b">
        <v>0</v>
      </c>
      <c r="O457" t="b">
        <v>0</v>
      </c>
      <c r="P457" t="b">
        <v>0</v>
      </c>
      <c r="Q457">
        <v>1</v>
      </c>
      <c r="R457">
        <v>1</v>
      </c>
      <c r="S457">
        <v>1</v>
      </c>
      <c r="T457">
        <v>1</v>
      </c>
      <c r="V457" t="s">
        <v>154</v>
      </c>
      <c r="W457" t="s">
        <v>155</v>
      </c>
      <c r="X457" t="s">
        <v>966</v>
      </c>
      <c r="Y457">
        <v>78</v>
      </c>
      <c r="Z457">
        <v>78</v>
      </c>
      <c r="AA457">
        <v>6</v>
      </c>
      <c r="AB457">
        <v>6</v>
      </c>
      <c r="AC457">
        <v>10</v>
      </c>
    </row>
    <row r="458" spans="1:29">
      <c r="A458">
        <v>460</v>
      </c>
      <c r="B458" t="s">
        <v>50</v>
      </c>
      <c r="C458" t="s">
        <v>967</v>
      </c>
      <c r="J458" t="s">
        <v>74</v>
      </c>
      <c r="K458">
        <v>0</v>
      </c>
      <c r="N458" t="b">
        <v>0</v>
      </c>
      <c r="O458" t="b">
        <v>0</v>
      </c>
      <c r="P458" t="b">
        <v>0</v>
      </c>
      <c r="Q458">
        <v>1</v>
      </c>
      <c r="R458">
        <v>1</v>
      </c>
      <c r="S458">
        <v>1</v>
      </c>
      <c r="T458">
        <v>1</v>
      </c>
      <c r="V458" t="s">
        <v>154</v>
      </c>
      <c r="W458" t="s">
        <v>155</v>
      </c>
      <c r="X458" t="s">
        <v>968</v>
      </c>
      <c r="Y458">
        <v>78</v>
      </c>
      <c r="Z458">
        <v>78</v>
      </c>
      <c r="AA458">
        <v>7</v>
      </c>
      <c r="AB458">
        <v>7</v>
      </c>
      <c r="AC458">
        <v>10</v>
      </c>
    </row>
    <row r="459" spans="1:29">
      <c r="A459">
        <v>461</v>
      </c>
      <c r="B459" t="s">
        <v>50</v>
      </c>
      <c r="C459" t="s">
        <v>969</v>
      </c>
      <c r="J459" t="s">
        <v>74</v>
      </c>
      <c r="K459">
        <v>0</v>
      </c>
      <c r="N459" t="b">
        <v>0</v>
      </c>
      <c r="O459" t="b">
        <v>0</v>
      </c>
      <c r="P459" t="b">
        <v>0</v>
      </c>
      <c r="Q459">
        <v>1</v>
      </c>
      <c r="R459">
        <v>1</v>
      </c>
      <c r="S459">
        <v>1</v>
      </c>
      <c r="T459">
        <v>1</v>
      </c>
      <c r="V459" t="s">
        <v>154</v>
      </c>
      <c r="W459" t="s">
        <v>155</v>
      </c>
      <c r="X459" t="s">
        <v>970</v>
      </c>
      <c r="Y459">
        <v>78</v>
      </c>
      <c r="Z459">
        <v>78</v>
      </c>
      <c r="AA459">
        <v>8</v>
      </c>
      <c r="AB459">
        <v>8</v>
      </c>
      <c r="AC459">
        <v>10</v>
      </c>
    </row>
    <row r="460" spans="1:29">
      <c r="A460">
        <v>462</v>
      </c>
      <c r="B460" t="s">
        <v>50</v>
      </c>
      <c r="C460" t="s">
        <v>971</v>
      </c>
      <c r="J460" t="s">
        <v>74</v>
      </c>
      <c r="K460">
        <v>0</v>
      </c>
      <c r="N460" t="b">
        <v>0</v>
      </c>
      <c r="O460" t="b">
        <v>0</v>
      </c>
      <c r="P460" t="b">
        <v>0</v>
      </c>
      <c r="Q460">
        <v>1</v>
      </c>
      <c r="R460">
        <v>1</v>
      </c>
      <c r="S460">
        <v>1</v>
      </c>
      <c r="T460">
        <v>1</v>
      </c>
      <c r="V460" t="s">
        <v>154</v>
      </c>
      <c r="W460" t="s">
        <v>155</v>
      </c>
      <c r="X460" t="s">
        <v>972</v>
      </c>
      <c r="Y460">
        <v>78</v>
      </c>
      <c r="Z460">
        <v>78</v>
      </c>
      <c r="AA460">
        <v>9</v>
      </c>
      <c r="AB460">
        <v>9</v>
      </c>
      <c r="AC460">
        <v>10</v>
      </c>
    </row>
    <row r="461" spans="1:29">
      <c r="A461">
        <v>463</v>
      </c>
      <c r="B461" t="s">
        <v>50</v>
      </c>
      <c r="C461" t="s">
        <v>973</v>
      </c>
      <c r="J461" t="s">
        <v>74</v>
      </c>
      <c r="K461">
        <v>0</v>
      </c>
      <c r="N461" t="b">
        <v>0</v>
      </c>
      <c r="O461" t="b">
        <v>0</v>
      </c>
      <c r="P461" t="b">
        <v>0</v>
      </c>
      <c r="Q461">
        <v>1</v>
      </c>
      <c r="R461">
        <v>1</v>
      </c>
      <c r="S461">
        <v>1</v>
      </c>
      <c r="T461">
        <v>1</v>
      </c>
      <c r="V461" t="s">
        <v>154</v>
      </c>
      <c r="W461" t="s">
        <v>155</v>
      </c>
      <c r="X461" t="s">
        <v>974</v>
      </c>
      <c r="Y461">
        <v>78</v>
      </c>
      <c r="Z461">
        <v>78</v>
      </c>
      <c r="AA461">
        <v>10</v>
      </c>
      <c r="AB461">
        <v>10</v>
      </c>
      <c r="AC461">
        <v>10</v>
      </c>
    </row>
    <row r="462" spans="1:29">
      <c r="A462">
        <v>464</v>
      </c>
      <c r="B462" t="s">
        <v>50</v>
      </c>
      <c r="C462" t="s">
        <v>975</v>
      </c>
      <c r="J462" t="s">
        <v>74</v>
      </c>
      <c r="K462">
        <v>0</v>
      </c>
      <c r="N462" t="b">
        <v>0</v>
      </c>
      <c r="O462" t="b">
        <v>0</v>
      </c>
      <c r="P462" t="b">
        <v>0</v>
      </c>
      <c r="Q462">
        <v>1</v>
      </c>
      <c r="R462">
        <v>1</v>
      </c>
      <c r="S462">
        <v>1</v>
      </c>
      <c r="T462">
        <v>1</v>
      </c>
      <c r="V462" t="s">
        <v>154</v>
      </c>
      <c r="W462" t="s">
        <v>155</v>
      </c>
      <c r="X462" t="s">
        <v>976</v>
      </c>
      <c r="Y462">
        <v>78</v>
      </c>
      <c r="Z462">
        <v>78</v>
      </c>
      <c r="AA462">
        <v>11</v>
      </c>
      <c r="AB462">
        <v>11</v>
      </c>
      <c r="AC462">
        <v>10</v>
      </c>
    </row>
    <row r="463" spans="1:29">
      <c r="A463">
        <v>465</v>
      </c>
      <c r="B463" t="s">
        <v>50</v>
      </c>
      <c r="C463" t="s">
        <v>977</v>
      </c>
      <c r="J463" t="s">
        <v>74</v>
      </c>
      <c r="K463">
        <v>0</v>
      </c>
      <c r="N463" t="b">
        <v>0</v>
      </c>
      <c r="O463" t="b">
        <v>0</v>
      </c>
      <c r="P463" t="b">
        <v>0</v>
      </c>
      <c r="Q463">
        <v>1</v>
      </c>
      <c r="R463">
        <v>1</v>
      </c>
      <c r="S463">
        <v>1</v>
      </c>
      <c r="T463">
        <v>1</v>
      </c>
      <c r="V463" t="s">
        <v>154</v>
      </c>
      <c r="W463" t="s">
        <v>155</v>
      </c>
      <c r="X463" t="s">
        <v>978</v>
      </c>
      <c r="Y463">
        <v>79</v>
      </c>
      <c r="Z463">
        <v>79</v>
      </c>
      <c r="AA463">
        <v>3</v>
      </c>
      <c r="AB463">
        <v>3</v>
      </c>
      <c r="AC463">
        <v>10</v>
      </c>
    </row>
    <row r="464" spans="1:29">
      <c r="A464">
        <v>466</v>
      </c>
      <c r="B464" t="s">
        <v>50</v>
      </c>
      <c r="C464" t="s">
        <v>979</v>
      </c>
      <c r="J464" t="s">
        <v>74</v>
      </c>
      <c r="K464">
        <v>0</v>
      </c>
      <c r="N464" t="b">
        <v>0</v>
      </c>
      <c r="O464" t="b">
        <v>0</v>
      </c>
      <c r="P464" t="b">
        <v>0</v>
      </c>
      <c r="Q464">
        <v>1</v>
      </c>
      <c r="R464">
        <v>1</v>
      </c>
      <c r="S464">
        <v>1</v>
      </c>
      <c r="T464">
        <v>1</v>
      </c>
      <c r="V464" t="s">
        <v>154</v>
      </c>
      <c r="W464" t="s">
        <v>155</v>
      </c>
      <c r="X464" t="s">
        <v>980</v>
      </c>
      <c r="Y464">
        <v>79</v>
      </c>
      <c r="Z464">
        <v>79</v>
      </c>
      <c r="AA464">
        <v>4</v>
      </c>
      <c r="AB464">
        <v>4</v>
      </c>
      <c r="AC464">
        <v>10</v>
      </c>
    </row>
    <row r="465" spans="1:29">
      <c r="A465">
        <v>467</v>
      </c>
      <c r="B465" t="s">
        <v>50</v>
      </c>
      <c r="C465" t="s">
        <v>981</v>
      </c>
      <c r="J465" t="s">
        <v>74</v>
      </c>
      <c r="K465">
        <v>0</v>
      </c>
      <c r="N465" t="b">
        <v>0</v>
      </c>
      <c r="O465" t="b">
        <v>0</v>
      </c>
      <c r="P465" t="b">
        <v>0</v>
      </c>
      <c r="Q465">
        <v>1</v>
      </c>
      <c r="R465">
        <v>1</v>
      </c>
      <c r="S465">
        <v>1</v>
      </c>
      <c r="T465">
        <v>1</v>
      </c>
      <c r="V465" t="s">
        <v>154</v>
      </c>
      <c r="W465" t="s">
        <v>155</v>
      </c>
      <c r="X465" t="s">
        <v>982</v>
      </c>
      <c r="Y465">
        <v>79</v>
      </c>
      <c r="Z465">
        <v>79</v>
      </c>
      <c r="AA465">
        <v>5</v>
      </c>
      <c r="AB465">
        <v>5</v>
      </c>
      <c r="AC465">
        <v>10</v>
      </c>
    </row>
    <row r="466" spans="1:29">
      <c r="A466">
        <v>468</v>
      </c>
      <c r="B466" t="s">
        <v>50</v>
      </c>
      <c r="C466" t="s">
        <v>983</v>
      </c>
      <c r="J466" t="s">
        <v>74</v>
      </c>
      <c r="K466">
        <v>0</v>
      </c>
      <c r="N466" t="b">
        <v>0</v>
      </c>
      <c r="O466" t="b">
        <v>0</v>
      </c>
      <c r="P466" t="b">
        <v>0</v>
      </c>
      <c r="Q466">
        <v>1</v>
      </c>
      <c r="R466">
        <v>1</v>
      </c>
      <c r="S466">
        <v>1</v>
      </c>
      <c r="T466">
        <v>1</v>
      </c>
      <c r="V466" t="s">
        <v>154</v>
      </c>
      <c r="W466" t="s">
        <v>155</v>
      </c>
      <c r="X466" t="s">
        <v>984</v>
      </c>
      <c r="Y466">
        <v>79</v>
      </c>
      <c r="Z466">
        <v>79</v>
      </c>
      <c r="AA466">
        <v>6</v>
      </c>
      <c r="AB466">
        <v>6</v>
      </c>
      <c r="AC466">
        <v>10</v>
      </c>
    </row>
    <row r="467" spans="1:29">
      <c r="A467">
        <v>469</v>
      </c>
      <c r="B467" t="s">
        <v>50</v>
      </c>
      <c r="C467" t="s">
        <v>985</v>
      </c>
      <c r="J467" t="s">
        <v>74</v>
      </c>
      <c r="K467">
        <v>0</v>
      </c>
      <c r="N467" t="b">
        <v>0</v>
      </c>
      <c r="O467" t="b">
        <v>0</v>
      </c>
      <c r="P467" t="b">
        <v>0</v>
      </c>
      <c r="Q467">
        <v>1</v>
      </c>
      <c r="R467">
        <v>1</v>
      </c>
      <c r="S467">
        <v>1</v>
      </c>
      <c r="T467">
        <v>1</v>
      </c>
      <c r="V467" t="s">
        <v>154</v>
      </c>
      <c r="W467" t="s">
        <v>155</v>
      </c>
      <c r="X467" t="s">
        <v>986</v>
      </c>
      <c r="Y467">
        <v>79</v>
      </c>
      <c r="Z467">
        <v>79</v>
      </c>
      <c r="AA467">
        <v>7</v>
      </c>
      <c r="AB467">
        <v>7</v>
      </c>
      <c r="AC467">
        <v>10</v>
      </c>
    </row>
    <row r="468" spans="1:29">
      <c r="A468">
        <v>470</v>
      </c>
      <c r="B468" t="s">
        <v>50</v>
      </c>
      <c r="C468" t="s">
        <v>987</v>
      </c>
      <c r="J468" t="s">
        <v>74</v>
      </c>
      <c r="K468">
        <v>0</v>
      </c>
      <c r="N468" t="b">
        <v>0</v>
      </c>
      <c r="O468" t="b">
        <v>0</v>
      </c>
      <c r="P468" t="b">
        <v>0</v>
      </c>
      <c r="Q468">
        <v>1</v>
      </c>
      <c r="R468">
        <v>1</v>
      </c>
      <c r="S468">
        <v>1</v>
      </c>
      <c r="T468">
        <v>1</v>
      </c>
      <c r="V468" t="s">
        <v>154</v>
      </c>
      <c r="W468" t="s">
        <v>155</v>
      </c>
      <c r="X468" t="s">
        <v>988</v>
      </c>
      <c r="Y468">
        <v>79</v>
      </c>
      <c r="Z468">
        <v>79</v>
      </c>
      <c r="AA468">
        <v>8</v>
      </c>
      <c r="AB468">
        <v>8</v>
      </c>
      <c r="AC468">
        <v>10</v>
      </c>
    </row>
    <row r="469" spans="1:29">
      <c r="A469">
        <v>471</v>
      </c>
      <c r="B469" t="s">
        <v>50</v>
      </c>
      <c r="C469" t="s">
        <v>989</v>
      </c>
      <c r="J469" t="s">
        <v>74</v>
      </c>
      <c r="K469">
        <v>0</v>
      </c>
      <c r="N469" t="b">
        <v>0</v>
      </c>
      <c r="O469" t="b">
        <v>0</v>
      </c>
      <c r="P469" t="b">
        <v>0</v>
      </c>
      <c r="Q469">
        <v>1</v>
      </c>
      <c r="R469">
        <v>1</v>
      </c>
      <c r="S469">
        <v>1</v>
      </c>
      <c r="T469">
        <v>1</v>
      </c>
      <c r="V469" t="s">
        <v>154</v>
      </c>
      <c r="W469" t="s">
        <v>155</v>
      </c>
      <c r="X469" t="s">
        <v>990</v>
      </c>
      <c r="Y469">
        <v>79</v>
      </c>
      <c r="Z469">
        <v>79</v>
      </c>
      <c r="AA469">
        <v>9</v>
      </c>
      <c r="AB469">
        <v>9</v>
      </c>
      <c r="AC469">
        <v>10</v>
      </c>
    </row>
    <row r="470" spans="1:29">
      <c r="A470">
        <v>472</v>
      </c>
      <c r="B470" t="s">
        <v>50</v>
      </c>
      <c r="C470" t="s">
        <v>991</v>
      </c>
      <c r="J470" t="s">
        <v>74</v>
      </c>
      <c r="K470">
        <v>0</v>
      </c>
      <c r="N470" t="b">
        <v>0</v>
      </c>
      <c r="O470" t="b">
        <v>0</v>
      </c>
      <c r="P470" t="b">
        <v>0</v>
      </c>
      <c r="Q470">
        <v>1</v>
      </c>
      <c r="R470">
        <v>1</v>
      </c>
      <c r="S470">
        <v>1</v>
      </c>
      <c r="T470">
        <v>1</v>
      </c>
      <c r="V470" t="s">
        <v>154</v>
      </c>
      <c r="W470" t="s">
        <v>155</v>
      </c>
      <c r="X470" t="s">
        <v>992</v>
      </c>
      <c r="Y470">
        <v>79</v>
      </c>
      <c r="Z470">
        <v>79</v>
      </c>
      <c r="AA470">
        <v>10</v>
      </c>
      <c r="AB470">
        <v>10</v>
      </c>
      <c r="AC470">
        <v>10</v>
      </c>
    </row>
    <row r="471" spans="1:29">
      <c r="A471">
        <v>473</v>
      </c>
      <c r="B471" t="s">
        <v>50</v>
      </c>
      <c r="C471" t="s">
        <v>993</v>
      </c>
      <c r="J471" t="s">
        <v>74</v>
      </c>
      <c r="K471">
        <v>0</v>
      </c>
      <c r="N471" t="b">
        <v>0</v>
      </c>
      <c r="O471" t="b">
        <v>0</v>
      </c>
      <c r="P471" t="b">
        <v>0</v>
      </c>
      <c r="Q471">
        <v>1</v>
      </c>
      <c r="R471">
        <v>1</v>
      </c>
      <c r="S471">
        <v>1</v>
      </c>
      <c r="T471">
        <v>1</v>
      </c>
      <c r="V471" t="s">
        <v>154</v>
      </c>
      <c r="W471" t="s">
        <v>155</v>
      </c>
      <c r="X471" t="s">
        <v>994</v>
      </c>
      <c r="Y471">
        <v>79</v>
      </c>
      <c r="Z471">
        <v>79</v>
      </c>
      <c r="AA471">
        <v>11</v>
      </c>
      <c r="AB471">
        <v>11</v>
      </c>
      <c r="AC471">
        <v>10</v>
      </c>
    </row>
    <row r="472" spans="1:29">
      <c r="A472">
        <v>474</v>
      </c>
      <c r="B472" t="s">
        <v>50</v>
      </c>
      <c r="C472" t="s">
        <v>995</v>
      </c>
      <c r="J472" t="s">
        <v>74</v>
      </c>
      <c r="K472">
        <v>0</v>
      </c>
      <c r="N472" t="b">
        <v>0</v>
      </c>
      <c r="O472" t="b">
        <v>0</v>
      </c>
      <c r="P472" t="b">
        <v>0</v>
      </c>
      <c r="Q472">
        <v>1</v>
      </c>
      <c r="R472">
        <v>1</v>
      </c>
      <c r="S472">
        <v>1</v>
      </c>
      <c r="T472">
        <v>1</v>
      </c>
      <c r="V472" t="s">
        <v>154</v>
      </c>
      <c r="W472" t="s">
        <v>155</v>
      </c>
      <c r="X472" t="s">
        <v>996</v>
      </c>
      <c r="Y472">
        <v>80</v>
      </c>
      <c r="Z472">
        <v>80</v>
      </c>
      <c r="AA472">
        <v>3</v>
      </c>
      <c r="AB472">
        <v>3</v>
      </c>
      <c r="AC472">
        <v>10</v>
      </c>
    </row>
    <row r="473" spans="1:29">
      <c r="A473">
        <v>475</v>
      </c>
      <c r="B473" t="s">
        <v>50</v>
      </c>
      <c r="C473" t="s">
        <v>997</v>
      </c>
      <c r="J473" t="s">
        <v>74</v>
      </c>
      <c r="K473">
        <v>0</v>
      </c>
      <c r="N473" t="b">
        <v>0</v>
      </c>
      <c r="O473" t="b">
        <v>0</v>
      </c>
      <c r="P473" t="b">
        <v>0</v>
      </c>
      <c r="Q473">
        <v>1</v>
      </c>
      <c r="R473">
        <v>1</v>
      </c>
      <c r="S473">
        <v>1</v>
      </c>
      <c r="T473">
        <v>1</v>
      </c>
      <c r="V473" t="s">
        <v>154</v>
      </c>
      <c r="W473" t="s">
        <v>155</v>
      </c>
      <c r="X473" t="s">
        <v>998</v>
      </c>
      <c r="Y473">
        <v>80</v>
      </c>
      <c r="Z473">
        <v>80</v>
      </c>
      <c r="AA473">
        <v>4</v>
      </c>
      <c r="AB473">
        <v>4</v>
      </c>
      <c r="AC473">
        <v>10</v>
      </c>
    </row>
    <row r="474" spans="1:29">
      <c r="A474">
        <v>476</v>
      </c>
      <c r="B474" t="s">
        <v>50</v>
      </c>
      <c r="C474" t="s">
        <v>999</v>
      </c>
      <c r="J474" t="s">
        <v>74</v>
      </c>
      <c r="K474">
        <v>0</v>
      </c>
      <c r="N474" t="b">
        <v>0</v>
      </c>
      <c r="O474" t="b">
        <v>0</v>
      </c>
      <c r="P474" t="b">
        <v>0</v>
      </c>
      <c r="Q474">
        <v>1</v>
      </c>
      <c r="R474">
        <v>1</v>
      </c>
      <c r="S474">
        <v>1</v>
      </c>
      <c r="T474">
        <v>1</v>
      </c>
      <c r="V474" t="s">
        <v>154</v>
      </c>
      <c r="W474" t="s">
        <v>155</v>
      </c>
      <c r="X474" t="s">
        <v>1000</v>
      </c>
      <c r="Y474">
        <v>80</v>
      </c>
      <c r="Z474">
        <v>80</v>
      </c>
      <c r="AA474">
        <v>5</v>
      </c>
      <c r="AB474">
        <v>5</v>
      </c>
      <c r="AC474">
        <v>10</v>
      </c>
    </row>
    <row r="475" spans="1:29">
      <c r="A475">
        <v>477</v>
      </c>
      <c r="B475" t="s">
        <v>50</v>
      </c>
      <c r="C475" t="s">
        <v>1001</v>
      </c>
      <c r="J475" t="s">
        <v>74</v>
      </c>
      <c r="K475">
        <v>0</v>
      </c>
      <c r="N475" t="b">
        <v>0</v>
      </c>
      <c r="O475" t="b">
        <v>0</v>
      </c>
      <c r="P475" t="b">
        <v>0</v>
      </c>
      <c r="Q475">
        <v>1</v>
      </c>
      <c r="R475">
        <v>1</v>
      </c>
      <c r="S475">
        <v>1</v>
      </c>
      <c r="T475">
        <v>1</v>
      </c>
      <c r="V475" t="s">
        <v>154</v>
      </c>
      <c r="W475" t="s">
        <v>155</v>
      </c>
      <c r="X475" t="s">
        <v>1002</v>
      </c>
      <c r="Y475">
        <v>80</v>
      </c>
      <c r="Z475">
        <v>80</v>
      </c>
      <c r="AA475">
        <v>6</v>
      </c>
      <c r="AB475">
        <v>6</v>
      </c>
      <c r="AC475">
        <v>10</v>
      </c>
    </row>
    <row r="476" spans="1:29">
      <c r="A476">
        <v>478</v>
      </c>
      <c r="B476" t="s">
        <v>50</v>
      </c>
      <c r="C476" t="s">
        <v>1003</v>
      </c>
      <c r="J476" t="s">
        <v>74</v>
      </c>
      <c r="K476">
        <v>0</v>
      </c>
      <c r="N476" t="b">
        <v>0</v>
      </c>
      <c r="O476" t="b">
        <v>0</v>
      </c>
      <c r="P476" t="b">
        <v>0</v>
      </c>
      <c r="Q476">
        <v>1</v>
      </c>
      <c r="R476">
        <v>1</v>
      </c>
      <c r="S476">
        <v>1</v>
      </c>
      <c r="T476">
        <v>1</v>
      </c>
      <c r="V476" t="s">
        <v>154</v>
      </c>
      <c r="W476" t="s">
        <v>155</v>
      </c>
      <c r="X476" t="s">
        <v>1004</v>
      </c>
      <c r="Y476">
        <v>80</v>
      </c>
      <c r="Z476">
        <v>80</v>
      </c>
      <c r="AA476">
        <v>7</v>
      </c>
      <c r="AB476">
        <v>7</v>
      </c>
      <c r="AC476">
        <v>10</v>
      </c>
    </row>
    <row r="477" spans="1:29">
      <c r="A477">
        <v>479</v>
      </c>
      <c r="B477" t="s">
        <v>50</v>
      </c>
      <c r="C477" t="s">
        <v>1005</v>
      </c>
      <c r="J477" t="s">
        <v>74</v>
      </c>
      <c r="K477">
        <v>0</v>
      </c>
      <c r="N477" t="b">
        <v>0</v>
      </c>
      <c r="O477" t="b">
        <v>0</v>
      </c>
      <c r="P477" t="b">
        <v>0</v>
      </c>
      <c r="Q477">
        <v>1</v>
      </c>
      <c r="R477">
        <v>1</v>
      </c>
      <c r="S477">
        <v>1</v>
      </c>
      <c r="T477">
        <v>1</v>
      </c>
      <c r="V477" t="s">
        <v>154</v>
      </c>
      <c r="W477" t="s">
        <v>155</v>
      </c>
      <c r="X477" t="s">
        <v>1006</v>
      </c>
      <c r="Y477">
        <v>80</v>
      </c>
      <c r="Z477">
        <v>80</v>
      </c>
      <c r="AA477">
        <v>8</v>
      </c>
      <c r="AB477">
        <v>8</v>
      </c>
      <c r="AC477">
        <v>10</v>
      </c>
    </row>
    <row r="478" spans="1:29">
      <c r="A478">
        <v>480</v>
      </c>
      <c r="B478" t="s">
        <v>50</v>
      </c>
      <c r="C478" t="s">
        <v>1007</v>
      </c>
      <c r="J478" t="s">
        <v>74</v>
      </c>
      <c r="K478">
        <v>0</v>
      </c>
      <c r="N478" t="b">
        <v>0</v>
      </c>
      <c r="O478" t="b">
        <v>0</v>
      </c>
      <c r="P478" t="b">
        <v>0</v>
      </c>
      <c r="Q478">
        <v>1</v>
      </c>
      <c r="R478">
        <v>1</v>
      </c>
      <c r="S478">
        <v>1</v>
      </c>
      <c r="T478">
        <v>1</v>
      </c>
      <c r="V478" t="s">
        <v>154</v>
      </c>
      <c r="W478" t="s">
        <v>155</v>
      </c>
      <c r="X478" t="s">
        <v>1008</v>
      </c>
      <c r="Y478">
        <v>80</v>
      </c>
      <c r="Z478">
        <v>80</v>
      </c>
      <c r="AA478">
        <v>9</v>
      </c>
      <c r="AB478">
        <v>9</v>
      </c>
      <c r="AC478">
        <v>10</v>
      </c>
    </row>
    <row r="479" spans="1:29">
      <c r="A479">
        <v>481</v>
      </c>
      <c r="B479" t="s">
        <v>50</v>
      </c>
      <c r="C479" t="s">
        <v>1009</v>
      </c>
      <c r="J479" t="s">
        <v>74</v>
      </c>
      <c r="K479">
        <v>0</v>
      </c>
      <c r="N479" t="b">
        <v>0</v>
      </c>
      <c r="O479" t="b">
        <v>0</v>
      </c>
      <c r="P479" t="b">
        <v>0</v>
      </c>
      <c r="Q479">
        <v>1</v>
      </c>
      <c r="R479">
        <v>1</v>
      </c>
      <c r="S479">
        <v>1</v>
      </c>
      <c r="T479">
        <v>1</v>
      </c>
      <c r="V479" t="s">
        <v>154</v>
      </c>
      <c r="W479" t="s">
        <v>155</v>
      </c>
      <c r="X479" t="s">
        <v>1010</v>
      </c>
      <c r="Y479">
        <v>80</v>
      </c>
      <c r="Z479">
        <v>80</v>
      </c>
      <c r="AA479">
        <v>10</v>
      </c>
      <c r="AB479">
        <v>10</v>
      </c>
      <c r="AC479">
        <v>10</v>
      </c>
    </row>
    <row r="480" spans="1:29">
      <c r="A480">
        <v>482</v>
      </c>
      <c r="B480" t="s">
        <v>50</v>
      </c>
      <c r="C480" t="s">
        <v>1011</v>
      </c>
      <c r="J480" t="s">
        <v>74</v>
      </c>
      <c r="K480">
        <v>0</v>
      </c>
      <c r="N480" t="b">
        <v>0</v>
      </c>
      <c r="O480" t="b">
        <v>0</v>
      </c>
      <c r="P480" t="b">
        <v>0</v>
      </c>
      <c r="Q480">
        <v>1</v>
      </c>
      <c r="R480">
        <v>1</v>
      </c>
      <c r="S480">
        <v>1</v>
      </c>
      <c r="T480">
        <v>1</v>
      </c>
      <c r="V480" t="s">
        <v>154</v>
      </c>
      <c r="W480" t="s">
        <v>155</v>
      </c>
      <c r="X480" t="s">
        <v>1012</v>
      </c>
      <c r="Y480">
        <v>80</v>
      </c>
      <c r="Z480">
        <v>80</v>
      </c>
      <c r="AA480">
        <v>11</v>
      </c>
      <c r="AB480">
        <v>11</v>
      </c>
      <c r="AC480">
        <v>10</v>
      </c>
    </row>
    <row r="481" spans="1:29">
      <c r="A481">
        <v>483</v>
      </c>
      <c r="B481" t="s">
        <v>50</v>
      </c>
      <c r="C481" t="s">
        <v>1013</v>
      </c>
      <c r="J481" t="s">
        <v>74</v>
      </c>
      <c r="K481">
        <v>0</v>
      </c>
      <c r="N481" t="b">
        <v>0</v>
      </c>
      <c r="O481" t="b">
        <v>0</v>
      </c>
      <c r="P481" t="b">
        <v>0</v>
      </c>
      <c r="Q481">
        <v>1</v>
      </c>
      <c r="R481">
        <v>1</v>
      </c>
      <c r="S481">
        <v>1</v>
      </c>
      <c r="T481">
        <v>1</v>
      </c>
      <c r="V481" t="s">
        <v>154</v>
      </c>
      <c r="W481" t="s">
        <v>155</v>
      </c>
      <c r="X481" t="s">
        <v>1014</v>
      </c>
      <c r="Y481">
        <v>81</v>
      </c>
      <c r="Z481">
        <v>81</v>
      </c>
      <c r="AA481">
        <v>3</v>
      </c>
      <c r="AB481">
        <v>3</v>
      </c>
      <c r="AC481">
        <v>10</v>
      </c>
    </row>
    <row r="482" spans="1:29">
      <c r="A482">
        <v>484</v>
      </c>
      <c r="B482" t="s">
        <v>50</v>
      </c>
      <c r="C482" t="s">
        <v>1015</v>
      </c>
      <c r="J482" t="s">
        <v>74</v>
      </c>
      <c r="K482">
        <v>0</v>
      </c>
      <c r="N482" t="b">
        <v>0</v>
      </c>
      <c r="O482" t="b">
        <v>0</v>
      </c>
      <c r="P482" t="b">
        <v>0</v>
      </c>
      <c r="Q482">
        <v>1</v>
      </c>
      <c r="R482">
        <v>1</v>
      </c>
      <c r="S482">
        <v>1</v>
      </c>
      <c r="T482">
        <v>1</v>
      </c>
      <c r="V482" t="s">
        <v>154</v>
      </c>
      <c r="W482" t="s">
        <v>155</v>
      </c>
      <c r="X482" t="s">
        <v>1016</v>
      </c>
      <c r="Y482">
        <v>81</v>
      </c>
      <c r="Z482">
        <v>81</v>
      </c>
      <c r="AA482">
        <v>4</v>
      </c>
      <c r="AB482">
        <v>4</v>
      </c>
      <c r="AC482">
        <v>10</v>
      </c>
    </row>
    <row r="483" spans="1:29">
      <c r="A483">
        <v>485</v>
      </c>
      <c r="B483" t="s">
        <v>50</v>
      </c>
      <c r="C483" t="s">
        <v>1017</v>
      </c>
      <c r="J483" t="s">
        <v>74</v>
      </c>
      <c r="K483">
        <v>0</v>
      </c>
      <c r="N483" t="b">
        <v>0</v>
      </c>
      <c r="O483" t="b">
        <v>0</v>
      </c>
      <c r="P483" t="b">
        <v>0</v>
      </c>
      <c r="Q483">
        <v>1</v>
      </c>
      <c r="R483">
        <v>1</v>
      </c>
      <c r="S483">
        <v>1</v>
      </c>
      <c r="T483">
        <v>1</v>
      </c>
      <c r="V483" t="s">
        <v>154</v>
      </c>
      <c r="W483" t="s">
        <v>155</v>
      </c>
      <c r="X483" t="s">
        <v>1018</v>
      </c>
      <c r="Y483">
        <v>81</v>
      </c>
      <c r="Z483">
        <v>81</v>
      </c>
      <c r="AA483">
        <v>5</v>
      </c>
      <c r="AB483">
        <v>5</v>
      </c>
      <c r="AC483">
        <v>10</v>
      </c>
    </row>
    <row r="484" spans="1:29">
      <c r="A484">
        <v>486</v>
      </c>
      <c r="B484" t="s">
        <v>50</v>
      </c>
      <c r="C484" t="s">
        <v>1019</v>
      </c>
      <c r="J484" t="s">
        <v>74</v>
      </c>
      <c r="K484">
        <v>0</v>
      </c>
      <c r="N484" t="b">
        <v>0</v>
      </c>
      <c r="O484" t="b">
        <v>0</v>
      </c>
      <c r="P484" t="b">
        <v>0</v>
      </c>
      <c r="Q484">
        <v>1</v>
      </c>
      <c r="R484">
        <v>1</v>
      </c>
      <c r="S484">
        <v>1</v>
      </c>
      <c r="T484">
        <v>1</v>
      </c>
      <c r="V484" t="s">
        <v>154</v>
      </c>
      <c r="W484" t="s">
        <v>155</v>
      </c>
      <c r="X484" t="s">
        <v>1020</v>
      </c>
      <c r="Y484">
        <v>81</v>
      </c>
      <c r="Z484">
        <v>81</v>
      </c>
      <c r="AA484">
        <v>6</v>
      </c>
      <c r="AB484">
        <v>6</v>
      </c>
      <c r="AC484">
        <v>10</v>
      </c>
    </row>
    <row r="485" spans="1:29">
      <c r="A485">
        <v>487</v>
      </c>
      <c r="B485" t="s">
        <v>50</v>
      </c>
      <c r="C485" t="s">
        <v>1021</v>
      </c>
      <c r="J485" t="s">
        <v>74</v>
      </c>
      <c r="K485">
        <v>0</v>
      </c>
      <c r="N485" t="b">
        <v>0</v>
      </c>
      <c r="O485" t="b">
        <v>0</v>
      </c>
      <c r="P485" t="b">
        <v>0</v>
      </c>
      <c r="Q485">
        <v>1</v>
      </c>
      <c r="R485">
        <v>1</v>
      </c>
      <c r="S485">
        <v>1</v>
      </c>
      <c r="T485">
        <v>1</v>
      </c>
      <c r="V485" t="s">
        <v>154</v>
      </c>
      <c r="W485" t="s">
        <v>155</v>
      </c>
      <c r="X485" t="s">
        <v>1022</v>
      </c>
      <c r="Y485">
        <v>81</v>
      </c>
      <c r="Z485">
        <v>81</v>
      </c>
      <c r="AA485">
        <v>7</v>
      </c>
      <c r="AB485">
        <v>7</v>
      </c>
      <c r="AC485">
        <v>10</v>
      </c>
    </row>
    <row r="486" spans="1:29">
      <c r="A486">
        <v>488</v>
      </c>
      <c r="B486" t="s">
        <v>50</v>
      </c>
      <c r="C486" t="s">
        <v>1023</v>
      </c>
      <c r="J486" t="s">
        <v>74</v>
      </c>
      <c r="K486">
        <v>0</v>
      </c>
      <c r="N486" t="b">
        <v>0</v>
      </c>
      <c r="O486" t="b">
        <v>0</v>
      </c>
      <c r="P486" t="b">
        <v>0</v>
      </c>
      <c r="Q486">
        <v>1</v>
      </c>
      <c r="R486">
        <v>1</v>
      </c>
      <c r="S486">
        <v>1</v>
      </c>
      <c r="T486">
        <v>1</v>
      </c>
      <c r="V486" t="s">
        <v>154</v>
      </c>
      <c r="W486" t="s">
        <v>155</v>
      </c>
      <c r="X486" t="s">
        <v>1024</v>
      </c>
      <c r="Y486">
        <v>81</v>
      </c>
      <c r="Z486">
        <v>81</v>
      </c>
      <c r="AA486">
        <v>8</v>
      </c>
      <c r="AB486">
        <v>8</v>
      </c>
      <c r="AC486">
        <v>10</v>
      </c>
    </row>
    <row r="487" spans="1:29">
      <c r="A487">
        <v>489</v>
      </c>
      <c r="B487" t="s">
        <v>50</v>
      </c>
      <c r="C487" t="s">
        <v>1025</v>
      </c>
      <c r="J487" t="s">
        <v>74</v>
      </c>
      <c r="K487">
        <v>0</v>
      </c>
      <c r="N487" t="b">
        <v>0</v>
      </c>
      <c r="O487" t="b">
        <v>0</v>
      </c>
      <c r="P487" t="b">
        <v>0</v>
      </c>
      <c r="Q487">
        <v>1</v>
      </c>
      <c r="R487">
        <v>1</v>
      </c>
      <c r="S487">
        <v>1</v>
      </c>
      <c r="T487">
        <v>1</v>
      </c>
      <c r="V487" t="s">
        <v>154</v>
      </c>
      <c r="W487" t="s">
        <v>155</v>
      </c>
      <c r="X487" t="s">
        <v>1026</v>
      </c>
      <c r="Y487">
        <v>81</v>
      </c>
      <c r="Z487">
        <v>81</v>
      </c>
      <c r="AA487">
        <v>9</v>
      </c>
      <c r="AB487">
        <v>9</v>
      </c>
      <c r="AC487">
        <v>10</v>
      </c>
    </row>
    <row r="488" spans="1:29">
      <c r="A488">
        <v>490</v>
      </c>
      <c r="B488" t="s">
        <v>50</v>
      </c>
      <c r="C488" t="s">
        <v>1027</v>
      </c>
      <c r="J488" t="s">
        <v>74</v>
      </c>
      <c r="K488">
        <v>0</v>
      </c>
      <c r="N488" t="b">
        <v>0</v>
      </c>
      <c r="O488" t="b">
        <v>0</v>
      </c>
      <c r="P488" t="b">
        <v>0</v>
      </c>
      <c r="Q488">
        <v>1</v>
      </c>
      <c r="R488">
        <v>1</v>
      </c>
      <c r="S488">
        <v>1</v>
      </c>
      <c r="T488">
        <v>1</v>
      </c>
      <c r="V488" t="s">
        <v>154</v>
      </c>
      <c r="W488" t="s">
        <v>155</v>
      </c>
      <c r="X488" t="s">
        <v>1028</v>
      </c>
      <c r="Y488">
        <v>81</v>
      </c>
      <c r="Z488">
        <v>81</v>
      </c>
      <c r="AA488">
        <v>10</v>
      </c>
      <c r="AB488">
        <v>10</v>
      </c>
      <c r="AC488">
        <v>10</v>
      </c>
    </row>
    <row r="489" spans="1:29">
      <c r="A489">
        <v>491</v>
      </c>
      <c r="B489" t="s">
        <v>50</v>
      </c>
      <c r="C489" t="s">
        <v>1029</v>
      </c>
      <c r="J489" t="s">
        <v>74</v>
      </c>
      <c r="K489">
        <v>0</v>
      </c>
      <c r="N489" t="b">
        <v>0</v>
      </c>
      <c r="O489" t="b">
        <v>0</v>
      </c>
      <c r="P489" t="b">
        <v>0</v>
      </c>
      <c r="Q489">
        <v>1</v>
      </c>
      <c r="R489">
        <v>1</v>
      </c>
      <c r="S489">
        <v>1</v>
      </c>
      <c r="T489">
        <v>1</v>
      </c>
      <c r="V489" t="s">
        <v>154</v>
      </c>
      <c r="W489" t="s">
        <v>155</v>
      </c>
      <c r="X489" t="s">
        <v>1030</v>
      </c>
      <c r="Y489">
        <v>81</v>
      </c>
      <c r="Z489">
        <v>81</v>
      </c>
      <c r="AA489">
        <v>11</v>
      </c>
      <c r="AB489">
        <v>11</v>
      </c>
      <c r="AC489">
        <v>10</v>
      </c>
    </row>
    <row r="490" spans="1:29">
      <c r="A490">
        <v>492</v>
      </c>
      <c r="B490" t="s">
        <v>50</v>
      </c>
      <c r="C490" t="s">
        <v>1031</v>
      </c>
      <c r="J490" t="s">
        <v>74</v>
      </c>
      <c r="K490">
        <v>0</v>
      </c>
      <c r="N490" t="b">
        <v>0</v>
      </c>
      <c r="O490" t="b">
        <v>0</v>
      </c>
      <c r="P490" t="b">
        <v>0</v>
      </c>
      <c r="Q490">
        <v>1</v>
      </c>
      <c r="R490">
        <v>1</v>
      </c>
      <c r="S490">
        <v>1</v>
      </c>
      <c r="T490">
        <v>1</v>
      </c>
      <c r="V490" t="s">
        <v>154</v>
      </c>
      <c r="W490" t="s">
        <v>155</v>
      </c>
      <c r="X490" t="s">
        <v>1032</v>
      </c>
      <c r="Y490">
        <v>82</v>
      </c>
      <c r="Z490">
        <v>82</v>
      </c>
      <c r="AA490">
        <v>3</v>
      </c>
      <c r="AB490">
        <v>3</v>
      </c>
      <c r="AC490">
        <v>10</v>
      </c>
    </row>
    <row r="491" spans="1:29">
      <c r="A491">
        <v>493</v>
      </c>
      <c r="B491" t="s">
        <v>50</v>
      </c>
      <c r="C491" t="s">
        <v>1033</v>
      </c>
      <c r="J491" t="s">
        <v>74</v>
      </c>
      <c r="K491">
        <v>0</v>
      </c>
      <c r="N491" t="b">
        <v>0</v>
      </c>
      <c r="O491" t="b">
        <v>0</v>
      </c>
      <c r="P491" t="b">
        <v>0</v>
      </c>
      <c r="Q491">
        <v>1</v>
      </c>
      <c r="R491">
        <v>1</v>
      </c>
      <c r="S491">
        <v>1</v>
      </c>
      <c r="T491">
        <v>1</v>
      </c>
      <c r="V491" t="s">
        <v>154</v>
      </c>
      <c r="W491" t="s">
        <v>155</v>
      </c>
      <c r="X491" t="s">
        <v>1034</v>
      </c>
      <c r="Y491">
        <v>82</v>
      </c>
      <c r="Z491">
        <v>82</v>
      </c>
      <c r="AA491">
        <v>4</v>
      </c>
      <c r="AB491">
        <v>4</v>
      </c>
      <c r="AC491">
        <v>10</v>
      </c>
    </row>
    <row r="492" spans="1:29">
      <c r="A492">
        <v>494</v>
      </c>
      <c r="B492" t="s">
        <v>50</v>
      </c>
      <c r="C492" t="s">
        <v>1035</v>
      </c>
      <c r="J492" t="s">
        <v>74</v>
      </c>
      <c r="K492">
        <v>0</v>
      </c>
      <c r="N492" t="b">
        <v>0</v>
      </c>
      <c r="O492" t="b">
        <v>0</v>
      </c>
      <c r="P492" t="b">
        <v>0</v>
      </c>
      <c r="Q492">
        <v>1</v>
      </c>
      <c r="R492">
        <v>1</v>
      </c>
      <c r="S492">
        <v>1</v>
      </c>
      <c r="T492">
        <v>1</v>
      </c>
      <c r="V492" t="s">
        <v>154</v>
      </c>
      <c r="W492" t="s">
        <v>155</v>
      </c>
      <c r="X492" t="s">
        <v>1036</v>
      </c>
      <c r="Y492">
        <v>82</v>
      </c>
      <c r="Z492">
        <v>82</v>
      </c>
      <c r="AA492">
        <v>5</v>
      </c>
      <c r="AB492">
        <v>5</v>
      </c>
      <c r="AC492">
        <v>10</v>
      </c>
    </row>
    <row r="493" spans="1:29">
      <c r="A493">
        <v>495</v>
      </c>
      <c r="B493" t="s">
        <v>50</v>
      </c>
      <c r="C493" t="s">
        <v>1037</v>
      </c>
      <c r="J493" t="s">
        <v>74</v>
      </c>
      <c r="K493">
        <v>0</v>
      </c>
      <c r="N493" t="b">
        <v>0</v>
      </c>
      <c r="O493" t="b">
        <v>0</v>
      </c>
      <c r="P493" t="b">
        <v>0</v>
      </c>
      <c r="Q493">
        <v>1</v>
      </c>
      <c r="R493">
        <v>1</v>
      </c>
      <c r="S493">
        <v>1</v>
      </c>
      <c r="T493">
        <v>1</v>
      </c>
      <c r="V493" t="s">
        <v>154</v>
      </c>
      <c r="W493" t="s">
        <v>155</v>
      </c>
      <c r="X493" t="s">
        <v>1038</v>
      </c>
      <c r="Y493">
        <v>82</v>
      </c>
      <c r="Z493">
        <v>82</v>
      </c>
      <c r="AA493">
        <v>6</v>
      </c>
      <c r="AB493">
        <v>6</v>
      </c>
      <c r="AC493">
        <v>10</v>
      </c>
    </row>
    <row r="494" spans="1:29">
      <c r="A494">
        <v>496</v>
      </c>
      <c r="B494" t="s">
        <v>50</v>
      </c>
      <c r="C494" t="s">
        <v>1039</v>
      </c>
      <c r="J494" t="s">
        <v>74</v>
      </c>
      <c r="K494">
        <v>0</v>
      </c>
      <c r="N494" t="b">
        <v>0</v>
      </c>
      <c r="O494" t="b">
        <v>0</v>
      </c>
      <c r="P494" t="b">
        <v>0</v>
      </c>
      <c r="Q494">
        <v>1</v>
      </c>
      <c r="R494">
        <v>1</v>
      </c>
      <c r="S494">
        <v>1</v>
      </c>
      <c r="T494">
        <v>1</v>
      </c>
      <c r="V494" t="s">
        <v>154</v>
      </c>
      <c r="W494" t="s">
        <v>155</v>
      </c>
      <c r="X494" t="s">
        <v>1040</v>
      </c>
      <c r="Y494">
        <v>82</v>
      </c>
      <c r="Z494">
        <v>82</v>
      </c>
      <c r="AA494">
        <v>7</v>
      </c>
      <c r="AB494">
        <v>7</v>
      </c>
      <c r="AC494">
        <v>10</v>
      </c>
    </row>
    <row r="495" spans="1:29">
      <c r="A495">
        <v>497</v>
      </c>
      <c r="B495" t="s">
        <v>50</v>
      </c>
      <c r="C495" t="s">
        <v>1041</v>
      </c>
      <c r="J495" t="s">
        <v>74</v>
      </c>
      <c r="K495">
        <v>0</v>
      </c>
      <c r="N495" t="b">
        <v>0</v>
      </c>
      <c r="O495" t="b">
        <v>0</v>
      </c>
      <c r="P495" t="b">
        <v>0</v>
      </c>
      <c r="Q495">
        <v>1</v>
      </c>
      <c r="R495">
        <v>1</v>
      </c>
      <c r="S495">
        <v>1</v>
      </c>
      <c r="T495">
        <v>1</v>
      </c>
      <c r="V495" t="s">
        <v>154</v>
      </c>
      <c r="W495" t="s">
        <v>155</v>
      </c>
      <c r="X495" t="s">
        <v>1042</v>
      </c>
      <c r="Y495">
        <v>82</v>
      </c>
      <c r="Z495">
        <v>82</v>
      </c>
      <c r="AA495">
        <v>8</v>
      </c>
      <c r="AB495">
        <v>8</v>
      </c>
      <c r="AC495">
        <v>10</v>
      </c>
    </row>
    <row r="496" spans="1:29">
      <c r="A496">
        <v>498</v>
      </c>
      <c r="B496" t="s">
        <v>50</v>
      </c>
      <c r="C496" t="s">
        <v>1043</v>
      </c>
      <c r="J496" t="s">
        <v>74</v>
      </c>
      <c r="K496">
        <v>0</v>
      </c>
      <c r="N496" t="b">
        <v>0</v>
      </c>
      <c r="O496" t="b">
        <v>0</v>
      </c>
      <c r="P496" t="b">
        <v>0</v>
      </c>
      <c r="Q496">
        <v>1</v>
      </c>
      <c r="R496">
        <v>1</v>
      </c>
      <c r="S496">
        <v>1</v>
      </c>
      <c r="T496">
        <v>1</v>
      </c>
      <c r="V496" t="s">
        <v>154</v>
      </c>
      <c r="W496" t="s">
        <v>155</v>
      </c>
      <c r="X496" t="s">
        <v>1044</v>
      </c>
      <c r="Y496">
        <v>82</v>
      </c>
      <c r="Z496">
        <v>82</v>
      </c>
      <c r="AA496">
        <v>9</v>
      </c>
      <c r="AB496">
        <v>9</v>
      </c>
      <c r="AC496">
        <v>10</v>
      </c>
    </row>
    <row r="497" spans="1:29">
      <c r="A497">
        <v>499</v>
      </c>
      <c r="B497" t="s">
        <v>50</v>
      </c>
      <c r="C497" t="s">
        <v>1045</v>
      </c>
      <c r="J497" t="s">
        <v>74</v>
      </c>
      <c r="K497">
        <v>0</v>
      </c>
      <c r="N497" t="b">
        <v>0</v>
      </c>
      <c r="O497" t="b">
        <v>0</v>
      </c>
      <c r="P497" t="b">
        <v>0</v>
      </c>
      <c r="Q497">
        <v>1</v>
      </c>
      <c r="R497">
        <v>1</v>
      </c>
      <c r="S497">
        <v>1</v>
      </c>
      <c r="T497">
        <v>1</v>
      </c>
      <c r="V497" t="s">
        <v>154</v>
      </c>
      <c r="W497" t="s">
        <v>155</v>
      </c>
      <c r="X497" t="s">
        <v>1046</v>
      </c>
      <c r="Y497">
        <v>82</v>
      </c>
      <c r="Z497">
        <v>82</v>
      </c>
      <c r="AA497">
        <v>10</v>
      </c>
      <c r="AB497">
        <v>10</v>
      </c>
      <c r="AC497">
        <v>10</v>
      </c>
    </row>
    <row r="498" spans="1:29">
      <c r="A498">
        <v>500</v>
      </c>
      <c r="B498" t="s">
        <v>50</v>
      </c>
      <c r="C498" t="s">
        <v>1047</v>
      </c>
      <c r="J498" t="s">
        <v>74</v>
      </c>
      <c r="K498">
        <v>0</v>
      </c>
      <c r="N498" t="b">
        <v>0</v>
      </c>
      <c r="O498" t="b">
        <v>0</v>
      </c>
      <c r="P498" t="b">
        <v>0</v>
      </c>
      <c r="Q498">
        <v>1</v>
      </c>
      <c r="R498">
        <v>1</v>
      </c>
      <c r="S498">
        <v>1</v>
      </c>
      <c r="T498">
        <v>1</v>
      </c>
      <c r="V498" t="s">
        <v>154</v>
      </c>
      <c r="W498" t="s">
        <v>155</v>
      </c>
      <c r="X498" t="s">
        <v>1048</v>
      </c>
      <c r="Y498">
        <v>82</v>
      </c>
      <c r="Z498">
        <v>82</v>
      </c>
      <c r="AA498">
        <v>11</v>
      </c>
      <c r="AB498">
        <v>11</v>
      </c>
      <c r="AC498">
        <v>10</v>
      </c>
    </row>
    <row r="499" spans="1:29">
      <c r="A499">
        <v>501</v>
      </c>
      <c r="B499" t="s">
        <v>50</v>
      </c>
      <c r="C499" t="s">
        <v>1049</v>
      </c>
      <c r="J499" t="s">
        <v>74</v>
      </c>
      <c r="K499">
        <v>0</v>
      </c>
      <c r="N499" t="b">
        <v>0</v>
      </c>
      <c r="O499" t="b">
        <v>0</v>
      </c>
      <c r="P499" t="b">
        <v>0</v>
      </c>
      <c r="Q499">
        <v>1</v>
      </c>
      <c r="R499">
        <v>1</v>
      </c>
      <c r="S499">
        <v>1</v>
      </c>
      <c r="T499">
        <v>1</v>
      </c>
      <c r="V499" t="s">
        <v>154</v>
      </c>
      <c r="W499" t="s">
        <v>155</v>
      </c>
      <c r="X499" t="s">
        <v>1050</v>
      </c>
      <c r="Y499">
        <v>83</v>
      </c>
      <c r="Z499">
        <v>83</v>
      </c>
      <c r="AA499">
        <v>3</v>
      </c>
      <c r="AB499">
        <v>3</v>
      </c>
      <c r="AC499">
        <v>10</v>
      </c>
    </row>
    <row r="500" spans="1:29">
      <c r="A500">
        <v>502</v>
      </c>
      <c r="B500" t="s">
        <v>50</v>
      </c>
      <c r="C500" t="s">
        <v>1051</v>
      </c>
      <c r="J500" t="s">
        <v>74</v>
      </c>
      <c r="K500">
        <v>0</v>
      </c>
      <c r="N500" t="b">
        <v>0</v>
      </c>
      <c r="O500" t="b">
        <v>0</v>
      </c>
      <c r="P500" t="b">
        <v>0</v>
      </c>
      <c r="Q500">
        <v>1</v>
      </c>
      <c r="R500">
        <v>1</v>
      </c>
      <c r="S500">
        <v>1</v>
      </c>
      <c r="T500">
        <v>1</v>
      </c>
      <c r="V500" t="s">
        <v>154</v>
      </c>
      <c r="W500" t="s">
        <v>155</v>
      </c>
      <c r="X500" t="s">
        <v>1052</v>
      </c>
      <c r="Y500">
        <v>83</v>
      </c>
      <c r="Z500">
        <v>83</v>
      </c>
      <c r="AA500">
        <v>4</v>
      </c>
      <c r="AB500">
        <v>4</v>
      </c>
      <c r="AC500">
        <v>10</v>
      </c>
    </row>
    <row r="501" spans="1:29">
      <c r="A501">
        <v>503</v>
      </c>
      <c r="B501" t="s">
        <v>50</v>
      </c>
      <c r="C501" t="s">
        <v>1053</v>
      </c>
      <c r="J501" t="s">
        <v>74</v>
      </c>
      <c r="K501">
        <v>0</v>
      </c>
      <c r="N501" t="b">
        <v>0</v>
      </c>
      <c r="O501" t="b">
        <v>0</v>
      </c>
      <c r="P501" t="b">
        <v>0</v>
      </c>
      <c r="Q501">
        <v>1</v>
      </c>
      <c r="R501">
        <v>1</v>
      </c>
      <c r="S501">
        <v>1</v>
      </c>
      <c r="T501">
        <v>1</v>
      </c>
      <c r="V501" t="s">
        <v>154</v>
      </c>
      <c r="W501" t="s">
        <v>155</v>
      </c>
      <c r="X501" t="s">
        <v>1054</v>
      </c>
      <c r="Y501">
        <v>83</v>
      </c>
      <c r="Z501">
        <v>83</v>
      </c>
      <c r="AA501">
        <v>5</v>
      </c>
      <c r="AB501">
        <v>5</v>
      </c>
      <c r="AC501">
        <v>10</v>
      </c>
    </row>
    <row r="502" spans="1:29">
      <c r="A502">
        <v>504</v>
      </c>
      <c r="B502" t="s">
        <v>50</v>
      </c>
      <c r="C502" t="s">
        <v>1055</v>
      </c>
      <c r="J502" t="s">
        <v>74</v>
      </c>
      <c r="K502">
        <v>0</v>
      </c>
      <c r="N502" t="b">
        <v>0</v>
      </c>
      <c r="O502" t="b">
        <v>0</v>
      </c>
      <c r="P502" t="b">
        <v>0</v>
      </c>
      <c r="Q502">
        <v>1</v>
      </c>
      <c r="R502">
        <v>1</v>
      </c>
      <c r="S502">
        <v>1</v>
      </c>
      <c r="T502">
        <v>1</v>
      </c>
      <c r="V502" t="s">
        <v>154</v>
      </c>
      <c r="W502" t="s">
        <v>155</v>
      </c>
      <c r="X502" t="s">
        <v>1056</v>
      </c>
      <c r="Y502">
        <v>83</v>
      </c>
      <c r="Z502">
        <v>83</v>
      </c>
      <c r="AA502">
        <v>6</v>
      </c>
      <c r="AB502">
        <v>6</v>
      </c>
      <c r="AC502">
        <v>10</v>
      </c>
    </row>
    <row r="503" spans="1:29">
      <c r="A503">
        <v>505</v>
      </c>
      <c r="B503" t="s">
        <v>50</v>
      </c>
      <c r="C503" t="s">
        <v>1057</v>
      </c>
      <c r="J503" t="s">
        <v>74</v>
      </c>
      <c r="K503">
        <v>0</v>
      </c>
      <c r="N503" t="b">
        <v>0</v>
      </c>
      <c r="O503" t="b">
        <v>0</v>
      </c>
      <c r="P503" t="b">
        <v>0</v>
      </c>
      <c r="Q503">
        <v>1</v>
      </c>
      <c r="R503">
        <v>1</v>
      </c>
      <c r="S503">
        <v>1</v>
      </c>
      <c r="T503">
        <v>1</v>
      </c>
      <c r="V503" t="s">
        <v>154</v>
      </c>
      <c r="W503" t="s">
        <v>155</v>
      </c>
      <c r="X503" t="s">
        <v>1058</v>
      </c>
      <c r="Y503">
        <v>83</v>
      </c>
      <c r="Z503">
        <v>83</v>
      </c>
      <c r="AA503">
        <v>7</v>
      </c>
      <c r="AB503">
        <v>7</v>
      </c>
      <c r="AC503">
        <v>10</v>
      </c>
    </row>
    <row r="504" spans="1:29">
      <c r="A504">
        <v>506</v>
      </c>
      <c r="B504" t="s">
        <v>50</v>
      </c>
      <c r="C504" t="s">
        <v>1059</v>
      </c>
      <c r="J504" t="s">
        <v>74</v>
      </c>
      <c r="K504">
        <v>0</v>
      </c>
      <c r="N504" t="b">
        <v>0</v>
      </c>
      <c r="O504" t="b">
        <v>0</v>
      </c>
      <c r="P504" t="b">
        <v>0</v>
      </c>
      <c r="Q504">
        <v>1</v>
      </c>
      <c r="R504">
        <v>1</v>
      </c>
      <c r="S504">
        <v>1</v>
      </c>
      <c r="T504">
        <v>1</v>
      </c>
      <c r="V504" t="s">
        <v>154</v>
      </c>
      <c r="W504" t="s">
        <v>155</v>
      </c>
      <c r="X504" t="s">
        <v>1060</v>
      </c>
      <c r="Y504">
        <v>83</v>
      </c>
      <c r="Z504">
        <v>83</v>
      </c>
      <c r="AA504">
        <v>8</v>
      </c>
      <c r="AB504">
        <v>8</v>
      </c>
      <c r="AC504">
        <v>10</v>
      </c>
    </row>
    <row r="505" spans="1:29">
      <c r="A505">
        <v>507</v>
      </c>
      <c r="B505" t="s">
        <v>50</v>
      </c>
      <c r="C505" t="s">
        <v>1061</v>
      </c>
      <c r="J505" t="s">
        <v>74</v>
      </c>
      <c r="K505">
        <v>0</v>
      </c>
      <c r="N505" t="b">
        <v>0</v>
      </c>
      <c r="O505" t="b">
        <v>0</v>
      </c>
      <c r="P505" t="b">
        <v>0</v>
      </c>
      <c r="Q505">
        <v>1</v>
      </c>
      <c r="R505">
        <v>1</v>
      </c>
      <c r="S505">
        <v>1</v>
      </c>
      <c r="T505">
        <v>1</v>
      </c>
      <c r="V505" t="s">
        <v>154</v>
      </c>
      <c r="W505" t="s">
        <v>155</v>
      </c>
      <c r="X505" t="s">
        <v>1062</v>
      </c>
      <c r="Y505">
        <v>83</v>
      </c>
      <c r="Z505">
        <v>83</v>
      </c>
      <c r="AA505">
        <v>9</v>
      </c>
      <c r="AB505">
        <v>9</v>
      </c>
      <c r="AC505">
        <v>10</v>
      </c>
    </row>
    <row r="506" spans="1:29">
      <c r="A506">
        <v>508</v>
      </c>
      <c r="B506" t="s">
        <v>50</v>
      </c>
      <c r="C506" t="s">
        <v>1063</v>
      </c>
      <c r="J506" t="s">
        <v>74</v>
      </c>
      <c r="K506">
        <v>0</v>
      </c>
      <c r="N506" t="b">
        <v>0</v>
      </c>
      <c r="O506" t="b">
        <v>0</v>
      </c>
      <c r="P506" t="b">
        <v>0</v>
      </c>
      <c r="Q506">
        <v>1</v>
      </c>
      <c r="R506">
        <v>1</v>
      </c>
      <c r="S506">
        <v>1</v>
      </c>
      <c r="T506">
        <v>1</v>
      </c>
      <c r="V506" t="s">
        <v>154</v>
      </c>
      <c r="W506" t="s">
        <v>155</v>
      </c>
      <c r="X506" t="s">
        <v>1064</v>
      </c>
      <c r="Y506">
        <v>83</v>
      </c>
      <c r="Z506">
        <v>83</v>
      </c>
      <c r="AA506">
        <v>10</v>
      </c>
      <c r="AB506">
        <v>10</v>
      </c>
      <c r="AC506">
        <v>10</v>
      </c>
    </row>
    <row r="507" spans="1:29">
      <c r="A507">
        <v>509</v>
      </c>
      <c r="B507" t="s">
        <v>50</v>
      </c>
      <c r="C507" t="s">
        <v>1065</v>
      </c>
      <c r="J507" t="s">
        <v>74</v>
      </c>
      <c r="K507">
        <v>0</v>
      </c>
      <c r="N507" t="b">
        <v>0</v>
      </c>
      <c r="O507" t="b">
        <v>0</v>
      </c>
      <c r="P507" t="b">
        <v>0</v>
      </c>
      <c r="Q507">
        <v>1</v>
      </c>
      <c r="R507">
        <v>1</v>
      </c>
      <c r="S507">
        <v>1</v>
      </c>
      <c r="T507">
        <v>1</v>
      </c>
      <c r="V507" t="s">
        <v>154</v>
      </c>
      <c r="W507" t="s">
        <v>155</v>
      </c>
      <c r="X507" t="s">
        <v>1066</v>
      </c>
      <c r="Y507">
        <v>83</v>
      </c>
      <c r="Z507">
        <v>83</v>
      </c>
      <c r="AA507">
        <v>11</v>
      </c>
      <c r="AB507">
        <v>11</v>
      </c>
      <c r="AC507">
        <v>10</v>
      </c>
    </row>
    <row r="508" spans="1:29">
      <c r="A508">
        <v>510</v>
      </c>
      <c r="B508" t="s">
        <v>50</v>
      </c>
      <c r="C508" t="s">
        <v>1067</v>
      </c>
      <c r="J508" t="s">
        <v>74</v>
      </c>
      <c r="K508">
        <v>0</v>
      </c>
      <c r="N508" t="b">
        <v>0</v>
      </c>
      <c r="O508" t="b">
        <v>0</v>
      </c>
      <c r="P508" t="b">
        <v>0</v>
      </c>
      <c r="Q508">
        <v>1</v>
      </c>
      <c r="R508">
        <v>1</v>
      </c>
      <c r="S508">
        <v>1</v>
      </c>
      <c r="T508">
        <v>1</v>
      </c>
      <c r="V508" t="s">
        <v>154</v>
      </c>
      <c r="W508" t="s">
        <v>155</v>
      </c>
      <c r="X508" t="s">
        <v>1068</v>
      </c>
      <c r="Y508">
        <v>84</v>
      </c>
      <c r="Z508">
        <v>84</v>
      </c>
      <c r="AA508">
        <v>3</v>
      </c>
      <c r="AB508">
        <v>3</v>
      </c>
      <c r="AC508">
        <v>10</v>
      </c>
    </row>
    <row r="509" spans="1:29">
      <c r="A509">
        <v>511</v>
      </c>
      <c r="B509" t="s">
        <v>50</v>
      </c>
      <c r="C509" t="s">
        <v>1069</v>
      </c>
      <c r="J509" t="s">
        <v>74</v>
      </c>
      <c r="K509">
        <v>0</v>
      </c>
      <c r="N509" t="b">
        <v>0</v>
      </c>
      <c r="O509" t="b">
        <v>0</v>
      </c>
      <c r="P509" t="b">
        <v>0</v>
      </c>
      <c r="Q509">
        <v>1</v>
      </c>
      <c r="R509">
        <v>1</v>
      </c>
      <c r="S509">
        <v>1</v>
      </c>
      <c r="T509">
        <v>1</v>
      </c>
      <c r="V509" t="s">
        <v>154</v>
      </c>
      <c r="W509" t="s">
        <v>155</v>
      </c>
      <c r="X509" t="s">
        <v>1070</v>
      </c>
      <c r="Y509">
        <v>84</v>
      </c>
      <c r="Z509">
        <v>84</v>
      </c>
      <c r="AA509">
        <v>4</v>
      </c>
      <c r="AB509">
        <v>4</v>
      </c>
      <c r="AC509">
        <v>10</v>
      </c>
    </row>
    <row r="510" spans="1:29">
      <c r="A510">
        <v>512</v>
      </c>
      <c r="B510" t="s">
        <v>50</v>
      </c>
      <c r="C510" t="s">
        <v>1071</v>
      </c>
      <c r="J510" t="s">
        <v>74</v>
      </c>
      <c r="K510">
        <v>0</v>
      </c>
      <c r="N510" t="b">
        <v>0</v>
      </c>
      <c r="O510" t="b">
        <v>0</v>
      </c>
      <c r="P510" t="b">
        <v>0</v>
      </c>
      <c r="Q510">
        <v>1</v>
      </c>
      <c r="R510">
        <v>1</v>
      </c>
      <c r="S510">
        <v>1</v>
      </c>
      <c r="T510">
        <v>1</v>
      </c>
      <c r="V510" t="s">
        <v>154</v>
      </c>
      <c r="W510" t="s">
        <v>155</v>
      </c>
      <c r="X510" t="s">
        <v>1072</v>
      </c>
      <c r="Y510">
        <v>84</v>
      </c>
      <c r="Z510">
        <v>84</v>
      </c>
      <c r="AA510">
        <v>5</v>
      </c>
      <c r="AB510">
        <v>5</v>
      </c>
      <c r="AC510">
        <v>10</v>
      </c>
    </row>
    <row r="511" spans="1:29">
      <c r="A511">
        <v>513</v>
      </c>
      <c r="B511" t="s">
        <v>50</v>
      </c>
      <c r="C511" t="s">
        <v>1073</v>
      </c>
      <c r="J511" t="s">
        <v>74</v>
      </c>
      <c r="K511">
        <v>0</v>
      </c>
      <c r="N511" t="b">
        <v>0</v>
      </c>
      <c r="O511" t="b">
        <v>0</v>
      </c>
      <c r="P511" t="b">
        <v>0</v>
      </c>
      <c r="Q511">
        <v>1</v>
      </c>
      <c r="R511">
        <v>1</v>
      </c>
      <c r="S511">
        <v>1</v>
      </c>
      <c r="T511">
        <v>1</v>
      </c>
      <c r="V511" t="s">
        <v>154</v>
      </c>
      <c r="W511" t="s">
        <v>155</v>
      </c>
      <c r="X511" t="s">
        <v>1074</v>
      </c>
      <c r="Y511">
        <v>84</v>
      </c>
      <c r="Z511">
        <v>84</v>
      </c>
      <c r="AA511">
        <v>6</v>
      </c>
      <c r="AB511">
        <v>6</v>
      </c>
      <c r="AC511">
        <v>10</v>
      </c>
    </row>
    <row r="512" spans="1:29">
      <c r="A512">
        <v>514</v>
      </c>
      <c r="B512" t="s">
        <v>50</v>
      </c>
      <c r="C512" t="s">
        <v>1075</v>
      </c>
      <c r="J512" t="s">
        <v>74</v>
      </c>
      <c r="K512">
        <v>0</v>
      </c>
      <c r="N512" t="b">
        <v>0</v>
      </c>
      <c r="O512" t="b">
        <v>0</v>
      </c>
      <c r="P512" t="b">
        <v>0</v>
      </c>
      <c r="Q512">
        <v>1</v>
      </c>
      <c r="R512">
        <v>1</v>
      </c>
      <c r="S512">
        <v>1</v>
      </c>
      <c r="T512">
        <v>1</v>
      </c>
      <c r="V512" t="s">
        <v>154</v>
      </c>
      <c r="W512" t="s">
        <v>155</v>
      </c>
      <c r="X512" t="s">
        <v>1076</v>
      </c>
      <c r="Y512">
        <v>84</v>
      </c>
      <c r="Z512">
        <v>84</v>
      </c>
      <c r="AA512">
        <v>7</v>
      </c>
      <c r="AB512">
        <v>7</v>
      </c>
      <c r="AC512">
        <v>10</v>
      </c>
    </row>
    <row r="513" spans="1:29">
      <c r="A513">
        <v>515</v>
      </c>
      <c r="B513" t="s">
        <v>50</v>
      </c>
      <c r="C513" t="s">
        <v>1077</v>
      </c>
      <c r="J513" t="s">
        <v>74</v>
      </c>
      <c r="K513">
        <v>0</v>
      </c>
      <c r="N513" t="b">
        <v>0</v>
      </c>
      <c r="O513" t="b">
        <v>0</v>
      </c>
      <c r="P513" t="b">
        <v>0</v>
      </c>
      <c r="Q513">
        <v>1</v>
      </c>
      <c r="R513">
        <v>1</v>
      </c>
      <c r="S513">
        <v>1</v>
      </c>
      <c r="T513">
        <v>1</v>
      </c>
      <c r="V513" t="s">
        <v>154</v>
      </c>
      <c r="W513" t="s">
        <v>155</v>
      </c>
      <c r="X513" t="s">
        <v>1078</v>
      </c>
      <c r="Y513">
        <v>84</v>
      </c>
      <c r="Z513">
        <v>84</v>
      </c>
      <c r="AA513">
        <v>8</v>
      </c>
      <c r="AB513">
        <v>8</v>
      </c>
      <c r="AC513">
        <v>10</v>
      </c>
    </row>
    <row r="514" spans="1:29">
      <c r="A514">
        <v>516</v>
      </c>
      <c r="B514" t="s">
        <v>50</v>
      </c>
      <c r="C514" t="s">
        <v>1079</v>
      </c>
      <c r="J514" t="s">
        <v>74</v>
      </c>
      <c r="K514">
        <v>0</v>
      </c>
      <c r="N514" t="b">
        <v>0</v>
      </c>
      <c r="O514" t="b">
        <v>0</v>
      </c>
      <c r="P514" t="b">
        <v>0</v>
      </c>
      <c r="Q514">
        <v>1</v>
      </c>
      <c r="R514">
        <v>1</v>
      </c>
      <c r="S514">
        <v>1</v>
      </c>
      <c r="T514">
        <v>1</v>
      </c>
      <c r="V514" t="s">
        <v>154</v>
      </c>
      <c r="W514" t="s">
        <v>155</v>
      </c>
      <c r="X514" t="s">
        <v>1080</v>
      </c>
      <c r="Y514">
        <v>84</v>
      </c>
      <c r="Z514">
        <v>84</v>
      </c>
      <c r="AA514">
        <v>9</v>
      </c>
      <c r="AB514">
        <v>9</v>
      </c>
      <c r="AC514">
        <v>10</v>
      </c>
    </row>
    <row r="515" spans="1:29">
      <c r="A515">
        <v>517</v>
      </c>
      <c r="B515" t="s">
        <v>50</v>
      </c>
      <c r="C515" t="s">
        <v>1081</v>
      </c>
      <c r="J515" t="s">
        <v>74</v>
      </c>
      <c r="K515">
        <v>0</v>
      </c>
      <c r="N515" t="b">
        <v>0</v>
      </c>
      <c r="O515" t="b">
        <v>0</v>
      </c>
      <c r="P515" t="b">
        <v>0</v>
      </c>
      <c r="Q515">
        <v>1</v>
      </c>
      <c r="R515">
        <v>1</v>
      </c>
      <c r="S515">
        <v>1</v>
      </c>
      <c r="T515">
        <v>1</v>
      </c>
      <c r="V515" t="s">
        <v>154</v>
      </c>
      <c r="W515" t="s">
        <v>155</v>
      </c>
      <c r="X515" t="s">
        <v>1082</v>
      </c>
      <c r="Y515">
        <v>84</v>
      </c>
      <c r="Z515">
        <v>84</v>
      </c>
      <c r="AA515">
        <v>10</v>
      </c>
      <c r="AB515">
        <v>10</v>
      </c>
      <c r="AC515">
        <v>10</v>
      </c>
    </row>
    <row r="516" spans="1:29">
      <c r="A516">
        <v>518</v>
      </c>
      <c r="B516" t="s">
        <v>50</v>
      </c>
      <c r="C516" t="s">
        <v>1083</v>
      </c>
      <c r="J516" t="s">
        <v>74</v>
      </c>
      <c r="K516">
        <v>0</v>
      </c>
      <c r="N516" t="b">
        <v>0</v>
      </c>
      <c r="O516" t="b">
        <v>0</v>
      </c>
      <c r="P516" t="b">
        <v>0</v>
      </c>
      <c r="Q516">
        <v>1</v>
      </c>
      <c r="R516">
        <v>1</v>
      </c>
      <c r="S516">
        <v>1</v>
      </c>
      <c r="T516">
        <v>1</v>
      </c>
      <c r="V516" t="s">
        <v>154</v>
      </c>
      <c r="W516" t="s">
        <v>155</v>
      </c>
      <c r="X516" t="s">
        <v>1084</v>
      </c>
      <c r="Y516">
        <v>84</v>
      </c>
      <c r="Z516">
        <v>84</v>
      </c>
      <c r="AA516">
        <v>11</v>
      </c>
      <c r="AB516">
        <v>11</v>
      </c>
      <c r="AC516">
        <v>10</v>
      </c>
    </row>
    <row r="517" spans="1:29">
      <c r="A517">
        <v>519</v>
      </c>
      <c r="B517" t="s">
        <v>50</v>
      </c>
      <c r="C517" t="s">
        <v>1085</v>
      </c>
      <c r="J517" t="s">
        <v>74</v>
      </c>
      <c r="K517">
        <v>0</v>
      </c>
      <c r="N517" t="b">
        <v>0</v>
      </c>
      <c r="O517" t="b">
        <v>0</v>
      </c>
      <c r="P517" t="b">
        <v>0</v>
      </c>
      <c r="Q517">
        <v>1</v>
      </c>
      <c r="R517">
        <v>1</v>
      </c>
      <c r="S517">
        <v>1</v>
      </c>
      <c r="T517">
        <v>1</v>
      </c>
      <c r="V517" t="s">
        <v>154</v>
      </c>
      <c r="W517" t="s">
        <v>155</v>
      </c>
      <c r="X517" t="s">
        <v>1086</v>
      </c>
      <c r="Y517">
        <v>85</v>
      </c>
      <c r="Z517">
        <v>85</v>
      </c>
      <c r="AA517">
        <v>3</v>
      </c>
      <c r="AB517">
        <v>3</v>
      </c>
      <c r="AC517">
        <v>10</v>
      </c>
    </row>
    <row r="518" spans="1:29">
      <c r="A518">
        <v>520</v>
      </c>
      <c r="B518" t="s">
        <v>50</v>
      </c>
      <c r="C518" t="s">
        <v>1087</v>
      </c>
      <c r="J518" t="s">
        <v>74</v>
      </c>
      <c r="K518">
        <v>0</v>
      </c>
      <c r="N518" t="b">
        <v>0</v>
      </c>
      <c r="O518" t="b">
        <v>0</v>
      </c>
      <c r="P518" t="b">
        <v>0</v>
      </c>
      <c r="Q518">
        <v>1</v>
      </c>
      <c r="R518">
        <v>1</v>
      </c>
      <c r="S518">
        <v>1</v>
      </c>
      <c r="T518">
        <v>1</v>
      </c>
      <c r="V518" t="s">
        <v>154</v>
      </c>
      <c r="W518" t="s">
        <v>155</v>
      </c>
      <c r="X518" t="s">
        <v>1088</v>
      </c>
      <c r="Y518">
        <v>85</v>
      </c>
      <c r="Z518">
        <v>85</v>
      </c>
      <c r="AA518">
        <v>4</v>
      </c>
      <c r="AB518">
        <v>4</v>
      </c>
      <c r="AC518">
        <v>10</v>
      </c>
    </row>
    <row r="519" spans="1:29">
      <c r="A519">
        <v>521</v>
      </c>
      <c r="B519" t="s">
        <v>50</v>
      </c>
      <c r="C519" t="s">
        <v>1089</v>
      </c>
      <c r="J519" t="s">
        <v>74</v>
      </c>
      <c r="K519">
        <v>0</v>
      </c>
      <c r="N519" t="b">
        <v>0</v>
      </c>
      <c r="O519" t="b">
        <v>0</v>
      </c>
      <c r="P519" t="b">
        <v>0</v>
      </c>
      <c r="Q519">
        <v>1</v>
      </c>
      <c r="R519">
        <v>1</v>
      </c>
      <c r="S519">
        <v>1</v>
      </c>
      <c r="T519">
        <v>1</v>
      </c>
      <c r="V519" t="s">
        <v>154</v>
      </c>
      <c r="W519" t="s">
        <v>155</v>
      </c>
      <c r="X519" t="s">
        <v>1090</v>
      </c>
      <c r="Y519">
        <v>85</v>
      </c>
      <c r="Z519">
        <v>85</v>
      </c>
      <c r="AA519">
        <v>5</v>
      </c>
      <c r="AB519">
        <v>5</v>
      </c>
      <c r="AC519">
        <v>10</v>
      </c>
    </row>
    <row r="520" spans="1:29">
      <c r="A520">
        <v>522</v>
      </c>
      <c r="B520" t="s">
        <v>50</v>
      </c>
      <c r="C520" t="s">
        <v>1091</v>
      </c>
      <c r="J520" t="s">
        <v>74</v>
      </c>
      <c r="K520">
        <v>0</v>
      </c>
      <c r="N520" t="b">
        <v>0</v>
      </c>
      <c r="O520" t="b">
        <v>0</v>
      </c>
      <c r="P520" t="b">
        <v>0</v>
      </c>
      <c r="Q520">
        <v>1</v>
      </c>
      <c r="R520">
        <v>1</v>
      </c>
      <c r="S520">
        <v>1</v>
      </c>
      <c r="T520">
        <v>1</v>
      </c>
      <c r="V520" t="s">
        <v>154</v>
      </c>
      <c r="W520" t="s">
        <v>155</v>
      </c>
      <c r="X520" t="s">
        <v>1092</v>
      </c>
      <c r="Y520">
        <v>85</v>
      </c>
      <c r="Z520">
        <v>85</v>
      </c>
      <c r="AA520">
        <v>6</v>
      </c>
      <c r="AB520">
        <v>6</v>
      </c>
      <c r="AC520">
        <v>10</v>
      </c>
    </row>
    <row r="521" spans="1:29">
      <c r="A521">
        <v>523</v>
      </c>
      <c r="B521" t="s">
        <v>50</v>
      </c>
      <c r="C521" t="s">
        <v>1093</v>
      </c>
      <c r="J521" t="s">
        <v>74</v>
      </c>
      <c r="K521">
        <v>0</v>
      </c>
      <c r="N521" t="b">
        <v>0</v>
      </c>
      <c r="O521" t="b">
        <v>0</v>
      </c>
      <c r="P521" t="b">
        <v>0</v>
      </c>
      <c r="Q521">
        <v>1</v>
      </c>
      <c r="R521">
        <v>1</v>
      </c>
      <c r="S521">
        <v>1</v>
      </c>
      <c r="T521">
        <v>1</v>
      </c>
      <c r="V521" t="s">
        <v>154</v>
      </c>
      <c r="W521" t="s">
        <v>155</v>
      </c>
      <c r="X521" t="s">
        <v>1094</v>
      </c>
      <c r="Y521">
        <v>85</v>
      </c>
      <c r="Z521">
        <v>85</v>
      </c>
      <c r="AA521">
        <v>7</v>
      </c>
      <c r="AB521">
        <v>7</v>
      </c>
      <c r="AC521">
        <v>10</v>
      </c>
    </row>
    <row r="522" spans="1:29">
      <c r="A522">
        <v>524</v>
      </c>
      <c r="B522" t="s">
        <v>50</v>
      </c>
      <c r="C522" t="s">
        <v>1095</v>
      </c>
      <c r="J522" t="s">
        <v>74</v>
      </c>
      <c r="K522">
        <v>0</v>
      </c>
      <c r="N522" t="b">
        <v>0</v>
      </c>
      <c r="O522" t="b">
        <v>0</v>
      </c>
      <c r="P522" t="b">
        <v>0</v>
      </c>
      <c r="Q522">
        <v>1</v>
      </c>
      <c r="R522">
        <v>1</v>
      </c>
      <c r="S522">
        <v>1</v>
      </c>
      <c r="T522">
        <v>1</v>
      </c>
      <c r="V522" t="s">
        <v>154</v>
      </c>
      <c r="W522" t="s">
        <v>155</v>
      </c>
      <c r="X522" t="s">
        <v>1096</v>
      </c>
      <c r="Y522">
        <v>85</v>
      </c>
      <c r="Z522">
        <v>85</v>
      </c>
      <c r="AA522">
        <v>8</v>
      </c>
      <c r="AB522">
        <v>8</v>
      </c>
      <c r="AC522">
        <v>10</v>
      </c>
    </row>
    <row r="523" spans="1:29">
      <c r="A523">
        <v>525</v>
      </c>
      <c r="B523" t="s">
        <v>50</v>
      </c>
      <c r="C523" t="s">
        <v>1097</v>
      </c>
      <c r="J523" t="s">
        <v>74</v>
      </c>
      <c r="K523">
        <v>0</v>
      </c>
      <c r="N523" t="b">
        <v>0</v>
      </c>
      <c r="O523" t="b">
        <v>0</v>
      </c>
      <c r="P523" t="b">
        <v>0</v>
      </c>
      <c r="Q523">
        <v>1</v>
      </c>
      <c r="R523">
        <v>1</v>
      </c>
      <c r="S523">
        <v>1</v>
      </c>
      <c r="T523">
        <v>1</v>
      </c>
      <c r="V523" t="s">
        <v>154</v>
      </c>
      <c r="W523" t="s">
        <v>155</v>
      </c>
      <c r="X523" t="s">
        <v>1098</v>
      </c>
      <c r="Y523">
        <v>85</v>
      </c>
      <c r="Z523">
        <v>85</v>
      </c>
      <c r="AA523">
        <v>9</v>
      </c>
      <c r="AB523">
        <v>9</v>
      </c>
      <c r="AC523">
        <v>10</v>
      </c>
    </row>
    <row r="524" spans="1:29">
      <c r="A524">
        <v>526</v>
      </c>
      <c r="B524" t="s">
        <v>50</v>
      </c>
      <c r="C524" t="s">
        <v>1099</v>
      </c>
      <c r="J524" t="s">
        <v>74</v>
      </c>
      <c r="K524">
        <v>0</v>
      </c>
      <c r="N524" t="b">
        <v>0</v>
      </c>
      <c r="O524" t="b">
        <v>0</v>
      </c>
      <c r="P524" t="b">
        <v>0</v>
      </c>
      <c r="Q524">
        <v>1</v>
      </c>
      <c r="R524">
        <v>1</v>
      </c>
      <c r="S524">
        <v>1</v>
      </c>
      <c r="T524">
        <v>1</v>
      </c>
      <c r="V524" t="s">
        <v>154</v>
      </c>
      <c r="W524" t="s">
        <v>155</v>
      </c>
      <c r="X524" t="s">
        <v>1100</v>
      </c>
      <c r="Y524">
        <v>85</v>
      </c>
      <c r="Z524">
        <v>85</v>
      </c>
      <c r="AA524">
        <v>10</v>
      </c>
      <c r="AB524">
        <v>10</v>
      </c>
      <c r="AC524">
        <v>10</v>
      </c>
    </row>
    <row r="525" spans="1:29">
      <c r="A525">
        <v>527</v>
      </c>
      <c r="B525" t="s">
        <v>50</v>
      </c>
      <c r="C525" t="s">
        <v>1101</v>
      </c>
      <c r="J525" t="s">
        <v>74</v>
      </c>
      <c r="K525">
        <v>0</v>
      </c>
      <c r="N525" t="b">
        <v>0</v>
      </c>
      <c r="O525" t="b">
        <v>0</v>
      </c>
      <c r="P525" t="b">
        <v>0</v>
      </c>
      <c r="Q525">
        <v>1</v>
      </c>
      <c r="R525">
        <v>1</v>
      </c>
      <c r="S525">
        <v>1</v>
      </c>
      <c r="T525">
        <v>1</v>
      </c>
      <c r="V525" t="s">
        <v>154</v>
      </c>
      <c r="W525" t="s">
        <v>155</v>
      </c>
      <c r="X525" t="s">
        <v>1102</v>
      </c>
      <c r="Y525">
        <v>85</v>
      </c>
      <c r="Z525">
        <v>85</v>
      </c>
      <c r="AA525">
        <v>11</v>
      </c>
      <c r="AB525">
        <v>11</v>
      </c>
      <c r="AC525">
        <v>10</v>
      </c>
    </row>
    <row r="526" spans="1:29">
      <c r="A526">
        <v>528</v>
      </c>
      <c r="B526" t="s">
        <v>50</v>
      </c>
      <c r="C526" t="s">
        <v>1103</v>
      </c>
      <c r="J526" t="s">
        <v>74</v>
      </c>
      <c r="K526">
        <v>0</v>
      </c>
      <c r="N526" t="b">
        <v>0</v>
      </c>
      <c r="O526" t="b">
        <v>0</v>
      </c>
      <c r="P526" t="b">
        <v>0</v>
      </c>
      <c r="Q526">
        <v>1</v>
      </c>
      <c r="R526">
        <v>1</v>
      </c>
      <c r="S526">
        <v>1</v>
      </c>
      <c r="T526">
        <v>1</v>
      </c>
      <c r="V526" t="s">
        <v>154</v>
      </c>
      <c r="W526" t="s">
        <v>155</v>
      </c>
      <c r="X526" t="s">
        <v>1104</v>
      </c>
      <c r="Y526">
        <v>86</v>
      </c>
      <c r="Z526">
        <v>86</v>
      </c>
      <c r="AA526">
        <v>3</v>
      </c>
      <c r="AB526">
        <v>3</v>
      </c>
      <c r="AC526">
        <v>10</v>
      </c>
    </row>
    <row r="527" spans="1:29">
      <c r="A527">
        <v>529</v>
      </c>
      <c r="B527" t="s">
        <v>50</v>
      </c>
      <c r="C527" t="s">
        <v>1105</v>
      </c>
      <c r="J527" t="s">
        <v>74</v>
      </c>
      <c r="K527">
        <v>0</v>
      </c>
      <c r="N527" t="b">
        <v>0</v>
      </c>
      <c r="O527" t="b">
        <v>0</v>
      </c>
      <c r="P527" t="b">
        <v>0</v>
      </c>
      <c r="Q527">
        <v>1</v>
      </c>
      <c r="R527">
        <v>1</v>
      </c>
      <c r="S527">
        <v>1</v>
      </c>
      <c r="T527">
        <v>1</v>
      </c>
      <c r="V527" t="s">
        <v>154</v>
      </c>
      <c r="W527" t="s">
        <v>155</v>
      </c>
      <c r="X527" t="s">
        <v>1106</v>
      </c>
      <c r="Y527">
        <v>86</v>
      </c>
      <c r="Z527">
        <v>86</v>
      </c>
      <c r="AA527">
        <v>4</v>
      </c>
      <c r="AB527">
        <v>4</v>
      </c>
      <c r="AC527">
        <v>10</v>
      </c>
    </row>
    <row r="528" spans="1:29">
      <c r="A528">
        <v>530</v>
      </c>
      <c r="B528" t="s">
        <v>50</v>
      </c>
      <c r="C528" t="s">
        <v>1107</v>
      </c>
      <c r="J528" t="s">
        <v>74</v>
      </c>
      <c r="K528">
        <v>0</v>
      </c>
      <c r="N528" t="b">
        <v>0</v>
      </c>
      <c r="O528" t="b">
        <v>0</v>
      </c>
      <c r="P528" t="b">
        <v>0</v>
      </c>
      <c r="Q528">
        <v>1</v>
      </c>
      <c r="R528">
        <v>1</v>
      </c>
      <c r="S528">
        <v>1</v>
      </c>
      <c r="T528">
        <v>1</v>
      </c>
      <c r="V528" t="s">
        <v>154</v>
      </c>
      <c r="W528" t="s">
        <v>155</v>
      </c>
      <c r="X528" t="s">
        <v>1108</v>
      </c>
      <c r="Y528">
        <v>86</v>
      </c>
      <c r="Z528">
        <v>86</v>
      </c>
      <c r="AA528">
        <v>5</v>
      </c>
      <c r="AB528">
        <v>5</v>
      </c>
      <c r="AC528">
        <v>10</v>
      </c>
    </row>
    <row r="529" spans="1:29">
      <c r="A529">
        <v>531</v>
      </c>
      <c r="B529" t="s">
        <v>50</v>
      </c>
      <c r="C529" t="s">
        <v>1109</v>
      </c>
      <c r="J529" t="s">
        <v>74</v>
      </c>
      <c r="K529">
        <v>0</v>
      </c>
      <c r="N529" t="b">
        <v>0</v>
      </c>
      <c r="O529" t="b">
        <v>0</v>
      </c>
      <c r="P529" t="b">
        <v>0</v>
      </c>
      <c r="Q529">
        <v>1</v>
      </c>
      <c r="R529">
        <v>1</v>
      </c>
      <c r="S529">
        <v>1</v>
      </c>
      <c r="T529">
        <v>1</v>
      </c>
      <c r="V529" t="s">
        <v>154</v>
      </c>
      <c r="W529" t="s">
        <v>155</v>
      </c>
      <c r="X529" t="s">
        <v>1110</v>
      </c>
      <c r="Y529">
        <v>86</v>
      </c>
      <c r="Z529">
        <v>86</v>
      </c>
      <c r="AA529">
        <v>6</v>
      </c>
      <c r="AB529">
        <v>6</v>
      </c>
      <c r="AC529">
        <v>10</v>
      </c>
    </row>
    <row r="530" spans="1:29">
      <c r="A530">
        <v>532</v>
      </c>
      <c r="B530" t="s">
        <v>50</v>
      </c>
      <c r="C530" t="s">
        <v>1111</v>
      </c>
      <c r="J530" t="s">
        <v>74</v>
      </c>
      <c r="K530">
        <v>0</v>
      </c>
      <c r="N530" t="b">
        <v>0</v>
      </c>
      <c r="O530" t="b">
        <v>0</v>
      </c>
      <c r="P530" t="b">
        <v>0</v>
      </c>
      <c r="Q530">
        <v>1</v>
      </c>
      <c r="R530">
        <v>1</v>
      </c>
      <c r="S530">
        <v>1</v>
      </c>
      <c r="T530">
        <v>1</v>
      </c>
      <c r="V530" t="s">
        <v>154</v>
      </c>
      <c r="W530" t="s">
        <v>155</v>
      </c>
      <c r="X530" t="s">
        <v>1112</v>
      </c>
      <c r="Y530">
        <v>86</v>
      </c>
      <c r="Z530">
        <v>86</v>
      </c>
      <c r="AA530">
        <v>7</v>
      </c>
      <c r="AB530">
        <v>7</v>
      </c>
      <c r="AC530">
        <v>10</v>
      </c>
    </row>
    <row r="531" spans="1:29">
      <c r="A531">
        <v>533</v>
      </c>
      <c r="B531" t="s">
        <v>50</v>
      </c>
      <c r="C531" t="s">
        <v>1113</v>
      </c>
      <c r="J531" t="s">
        <v>74</v>
      </c>
      <c r="K531">
        <v>0</v>
      </c>
      <c r="N531" t="b">
        <v>0</v>
      </c>
      <c r="O531" t="b">
        <v>0</v>
      </c>
      <c r="P531" t="b">
        <v>0</v>
      </c>
      <c r="Q531">
        <v>1</v>
      </c>
      <c r="R531">
        <v>1</v>
      </c>
      <c r="S531">
        <v>1</v>
      </c>
      <c r="T531">
        <v>1</v>
      </c>
      <c r="V531" t="s">
        <v>154</v>
      </c>
      <c r="W531" t="s">
        <v>155</v>
      </c>
      <c r="X531" t="s">
        <v>1114</v>
      </c>
      <c r="Y531">
        <v>86</v>
      </c>
      <c r="Z531">
        <v>86</v>
      </c>
      <c r="AA531">
        <v>8</v>
      </c>
      <c r="AB531">
        <v>8</v>
      </c>
      <c r="AC531">
        <v>10</v>
      </c>
    </row>
    <row r="532" spans="1:29">
      <c r="A532">
        <v>534</v>
      </c>
      <c r="B532" t="s">
        <v>50</v>
      </c>
      <c r="C532" t="s">
        <v>1115</v>
      </c>
      <c r="J532" t="s">
        <v>74</v>
      </c>
      <c r="K532">
        <v>0</v>
      </c>
      <c r="N532" t="b">
        <v>0</v>
      </c>
      <c r="O532" t="b">
        <v>0</v>
      </c>
      <c r="P532" t="b">
        <v>0</v>
      </c>
      <c r="Q532">
        <v>1</v>
      </c>
      <c r="R532">
        <v>1</v>
      </c>
      <c r="S532">
        <v>1</v>
      </c>
      <c r="T532">
        <v>1</v>
      </c>
      <c r="V532" t="s">
        <v>154</v>
      </c>
      <c r="W532" t="s">
        <v>155</v>
      </c>
      <c r="X532" t="s">
        <v>1116</v>
      </c>
      <c r="Y532">
        <v>86</v>
      </c>
      <c r="Z532">
        <v>86</v>
      </c>
      <c r="AA532">
        <v>9</v>
      </c>
      <c r="AB532">
        <v>9</v>
      </c>
      <c r="AC532">
        <v>10</v>
      </c>
    </row>
    <row r="533" spans="1:29">
      <c r="A533">
        <v>535</v>
      </c>
      <c r="B533" t="s">
        <v>50</v>
      </c>
      <c r="C533" t="s">
        <v>1117</v>
      </c>
      <c r="J533" t="s">
        <v>74</v>
      </c>
      <c r="K533">
        <v>0</v>
      </c>
      <c r="N533" t="b">
        <v>0</v>
      </c>
      <c r="O533" t="b">
        <v>0</v>
      </c>
      <c r="P533" t="b">
        <v>0</v>
      </c>
      <c r="Q533">
        <v>1</v>
      </c>
      <c r="R533">
        <v>1</v>
      </c>
      <c r="S533">
        <v>1</v>
      </c>
      <c r="T533">
        <v>1</v>
      </c>
      <c r="V533" t="s">
        <v>154</v>
      </c>
      <c r="W533" t="s">
        <v>155</v>
      </c>
      <c r="X533" t="s">
        <v>1118</v>
      </c>
      <c r="Y533">
        <v>86</v>
      </c>
      <c r="Z533">
        <v>86</v>
      </c>
      <c r="AA533">
        <v>10</v>
      </c>
      <c r="AB533">
        <v>10</v>
      </c>
      <c r="AC533">
        <v>10</v>
      </c>
    </row>
    <row r="534" spans="1:29">
      <c r="A534">
        <v>536</v>
      </c>
      <c r="B534" t="s">
        <v>50</v>
      </c>
      <c r="C534" t="s">
        <v>1119</v>
      </c>
      <c r="J534" t="s">
        <v>74</v>
      </c>
      <c r="K534">
        <v>0</v>
      </c>
      <c r="N534" t="b">
        <v>0</v>
      </c>
      <c r="O534" t="b">
        <v>0</v>
      </c>
      <c r="P534" t="b">
        <v>0</v>
      </c>
      <c r="Q534">
        <v>1</v>
      </c>
      <c r="R534">
        <v>1</v>
      </c>
      <c r="S534">
        <v>1</v>
      </c>
      <c r="T534">
        <v>1</v>
      </c>
      <c r="V534" t="s">
        <v>154</v>
      </c>
      <c r="W534" t="s">
        <v>155</v>
      </c>
      <c r="X534" t="s">
        <v>1120</v>
      </c>
      <c r="Y534">
        <v>86</v>
      </c>
      <c r="Z534">
        <v>86</v>
      </c>
      <c r="AA534">
        <v>11</v>
      </c>
      <c r="AB534">
        <v>11</v>
      </c>
      <c r="AC534">
        <v>10</v>
      </c>
    </row>
    <row r="535" spans="1:29">
      <c r="A535">
        <v>537</v>
      </c>
      <c r="B535" t="s">
        <v>50</v>
      </c>
      <c r="C535" t="s">
        <v>1121</v>
      </c>
      <c r="J535" t="s">
        <v>74</v>
      </c>
      <c r="K535">
        <v>0</v>
      </c>
      <c r="N535" t="b">
        <v>0</v>
      </c>
      <c r="O535" t="b">
        <v>0</v>
      </c>
      <c r="P535" t="b">
        <v>0</v>
      </c>
      <c r="Q535">
        <v>1</v>
      </c>
      <c r="R535">
        <v>1</v>
      </c>
      <c r="S535">
        <v>1</v>
      </c>
      <c r="T535">
        <v>1</v>
      </c>
      <c r="V535" t="s">
        <v>154</v>
      </c>
      <c r="W535" t="s">
        <v>155</v>
      </c>
      <c r="X535" t="s">
        <v>1122</v>
      </c>
      <c r="Y535">
        <v>87</v>
      </c>
      <c r="Z535">
        <v>87</v>
      </c>
      <c r="AA535">
        <v>3</v>
      </c>
      <c r="AB535">
        <v>3</v>
      </c>
      <c r="AC535">
        <v>10</v>
      </c>
    </row>
    <row r="536" spans="1:29">
      <c r="A536">
        <v>538</v>
      </c>
      <c r="B536" t="s">
        <v>50</v>
      </c>
      <c r="C536" t="s">
        <v>1123</v>
      </c>
      <c r="J536" t="s">
        <v>74</v>
      </c>
      <c r="K536">
        <v>0</v>
      </c>
      <c r="N536" t="b">
        <v>0</v>
      </c>
      <c r="O536" t="b">
        <v>0</v>
      </c>
      <c r="P536" t="b">
        <v>0</v>
      </c>
      <c r="Q536">
        <v>1</v>
      </c>
      <c r="R536">
        <v>1</v>
      </c>
      <c r="S536">
        <v>1</v>
      </c>
      <c r="T536">
        <v>1</v>
      </c>
      <c r="V536" t="s">
        <v>154</v>
      </c>
      <c r="W536" t="s">
        <v>155</v>
      </c>
      <c r="X536" t="s">
        <v>1124</v>
      </c>
      <c r="Y536">
        <v>87</v>
      </c>
      <c r="Z536">
        <v>87</v>
      </c>
      <c r="AA536">
        <v>4</v>
      </c>
      <c r="AB536">
        <v>4</v>
      </c>
      <c r="AC536">
        <v>10</v>
      </c>
    </row>
    <row r="537" spans="1:29">
      <c r="A537">
        <v>539</v>
      </c>
      <c r="B537" t="s">
        <v>50</v>
      </c>
      <c r="C537" t="s">
        <v>1125</v>
      </c>
      <c r="J537" t="s">
        <v>74</v>
      </c>
      <c r="K537">
        <v>0</v>
      </c>
      <c r="N537" t="b">
        <v>0</v>
      </c>
      <c r="O537" t="b">
        <v>0</v>
      </c>
      <c r="P537" t="b">
        <v>0</v>
      </c>
      <c r="Q537">
        <v>1</v>
      </c>
      <c r="R537">
        <v>1</v>
      </c>
      <c r="S537">
        <v>1</v>
      </c>
      <c r="T537">
        <v>1</v>
      </c>
      <c r="V537" t="s">
        <v>154</v>
      </c>
      <c r="W537" t="s">
        <v>155</v>
      </c>
      <c r="X537" t="s">
        <v>1126</v>
      </c>
      <c r="Y537">
        <v>87</v>
      </c>
      <c r="Z537">
        <v>87</v>
      </c>
      <c r="AA537">
        <v>5</v>
      </c>
      <c r="AB537">
        <v>5</v>
      </c>
      <c r="AC537">
        <v>10</v>
      </c>
    </row>
    <row r="538" spans="1:29">
      <c r="A538">
        <v>540</v>
      </c>
      <c r="B538" t="s">
        <v>50</v>
      </c>
      <c r="C538" t="s">
        <v>1127</v>
      </c>
      <c r="J538" t="s">
        <v>74</v>
      </c>
      <c r="K538">
        <v>0</v>
      </c>
      <c r="N538" t="b">
        <v>0</v>
      </c>
      <c r="O538" t="b">
        <v>0</v>
      </c>
      <c r="P538" t="b">
        <v>0</v>
      </c>
      <c r="Q538">
        <v>1</v>
      </c>
      <c r="R538">
        <v>1</v>
      </c>
      <c r="S538">
        <v>1</v>
      </c>
      <c r="T538">
        <v>1</v>
      </c>
      <c r="V538" t="s">
        <v>154</v>
      </c>
      <c r="W538" t="s">
        <v>155</v>
      </c>
      <c r="X538" t="s">
        <v>1128</v>
      </c>
      <c r="Y538">
        <v>87</v>
      </c>
      <c r="Z538">
        <v>87</v>
      </c>
      <c r="AA538">
        <v>6</v>
      </c>
      <c r="AB538">
        <v>6</v>
      </c>
      <c r="AC538">
        <v>10</v>
      </c>
    </row>
    <row r="539" spans="1:29">
      <c r="A539">
        <v>541</v>
      </c>
      <c r="B539" t="s">
        <v>50</v>
      </c>
      <c r="C539" t="s">
        <v>1129</v>
      </c>
      <c r="J539" t="s">
        <v>74</v>
      </c>
      <c r="K539">
        <v>0</v>
      </c>
      <c r="N539" t="b">
        <v>0</v>
      </c>
      <c r="O539" t="b">
        <v>0</v>
      </c>
      <c r="P539" t="b">
        <v>0</v>
      </c>
      <c r="Q539">
        <v>1</v>
      </c>
      <c r="R539">
        <v>1</v>
      </c>
      <c r="S539">
        <v>1</v>
      </c>
      <c r="T539">
        <v>1</v>
      </c>
      <c r="V539" t="s">
        <v>154</v>
      </c>
      <c r="W539" t="s">
        <v>155</v>
      </c>
      <c r="X539" t="s">
        <v>1130</v>
      </c>
      <c r="Y539">
        <v>87</v>
      </c>
      <c r="Z539">
        <v>87</v>
      </c>
      <c r="AA539">
        <v>7</v>
      </c>
      <c r="AB539">
        <v>7</v>
      </c>
      <c r="AC539">
        <v>10</v>
      </c>
    </row>
    <row r="540" spans="1:29">
      <c r="A540">
        <v>542</v>
      </c>
      <c r="B540" t="s">
        <v>50</v>
      </c>
      <c r="C540" t="s">
        <v>1131</v>
      </c>
      <c r="J540" t="s">
        <v>74</v>
      </c>
      <c r="K540">
        <v>0</v>
      </c>
      <c r="N540" t="b">
        <v>0</v>
      </c>
      <c r="O540" t="b">
        <v>0</v>
      </c>
      <c r="P540" t="b">
        <v>0</v>
      </c>
      <c r="Q540">
        <v>1</v>
      </c>
      <c r="R540">
        <v>1</v>
      </c>
      <c r="S540">
        <v>1</v>
      </c>
      <c r="T540">
        <v>1</v>
      </c>
      <c r="V540" t="s">
        <v>154</v>
      </c>
      <c r="W540" t="s">
        <v>155</v>
      </c>
      <c r="X540" t="s">
        <v>1132</v>
      </c>
      <c r="Y540">
        <v>87</v>
      </c>
      <c r="Z540">
        <v>87</v>
      </c>
      <c r="AA540">
        <v>8</v>
      </c>
      <c r="AB540">
        <v>8</v>
      </c>
      <c r="AC540">
        <v>10</v>
      </c>
    </row>
    <row r="541" spans="1:29">
      <c r="A541">
        <v>543</v>
      </c>
      <c r="B541" t="s">
        <v>50</v>
      </c>
      <c r="C541" t="s">
        <v>1133</v>
      </c>
      <c r="J541" t="s">
        <v>74</v>
      </c>
      <c r="K541">
        <v>0</v>
      </c>
      <c r="N541" t="b">
        <v>0</v>
      </c>
      <c r="O541" t="b">
        <v>0</v>
      </c>
      <c r="P541" t="b">
        <v>0</v>
      </c>
      <c r="Q541">
        <v>1</v>
      </c>
      <c r="R541">
        <v>1</v>
      </c>
      <c r="S541">
        <v>1</v>
      </c>
      <c r="T541">
        <v>1</v>
      </c>
      <c r="V541" t="s">
        <v>154</v>
      </c>
      <c r="W541" t="s">
        <v>155</v>
      </c>
      <c r="X541" t="s">
        <v>1134</v>
      </c>
      <c r="Y541">
        <v>87</v>
      </c>
      <c r="Z541">
        <v>87</v>
      </c>
      <c r="AA541">
        <v>9</v>
      </c>
      <c r="AB541">
        <v>9</v>
      </c>
      <c r="AC541">
        <v>10</v>
      </c>
    </row>
    <row r="542" spans="1:29">
      <c r="A542">
        <v>544</v>
      </c>
      <c r="B542" t="s">
        <v>50</v>
      </c>
      <c r="C542" t="s">
        <v>1135</v>
      </c>
      <c r="J542" t="s">
        <v>74</v>
      </c>
      <c r="K542">
        <v>0</v>
      </c>
      <c r="N542" t="b">
        <v>0</v>
      </c>
      <c r="O542" t="b">
        <v>0</v>
      </c>
      <c r="P542" t="b">
        <v>0</v>
      </c>
      <c r="Q542">
        <v>1</v>
      </c>
      <c r="R542">
        <v>1</v>
      </c>
      <c r="S542">
        <v>1</v>
      </c>
      <c r="T542">
        <v>1</v>
      </c>
      <c r="V542" t="s">
        <v>154</v>
      </c>
      <c r="W542" t="s">
        <v>155</v>
      </c>
      <c r="X542" t="s">
        <v>1136</v>
      </c>
      <c r="Y542">
        <v>87</v>
      </c>
      <c r="Z542">
        <v>87</v>
      </c>
      <c r="AA542">
        <v>10</v>
      </c>
      <c r="AB542">
        <v>10</v>
      </c>
      <c r="AC542">
        <v>10</v>
      </c>
    </row>
    <row r="543" spans="1:29">
      <c r="A543">
        <v>545</v>
      </c>
      <c r="B543" t="s">
        <v>50</v>
      </c>
      <c r="C543" t="s">
        <v>1137</v>
      </c>
      <c r="J543" t="s">
        <v>74</v>
      </c>
      <c r="K543">
        <v>0</v>
      </c>
      <c r="N543" t="b">
        <v>0</v>
      </c>
      <c r="O543" t="b">
        <v>0</v>
      </c>
      <c r="P543" t="b">
        <v>0</v>
      </c>
      <c r="Q543">
        <v>1</v>
      </c>
      <c r="R543">
        <v>1</v>
      </c>
      <c r="S543">
        <v>1</v>
      </c>
      <c r="T543">
        <v>1</v>
      </c>
      <c r="V543" t="s">
        <v>154</v>
      </c>
      <c r="W543" t="s">
        <v>155</v>
      </c>
      <c r="X543" t="s">
        <v>1138</v>
      </c>
      <c r="Y543">
        <v>87</v>
      </c>
      <c r="Z543">
        <v>87</v>
      </c>
      <c r="AA543">
        <v>11</v>
      </c>
      <c r="AB543">
        <v>11</v>
      </c>
      <c r="AC543">
        <v>10</v>
      </c>
    </row>
    <row r="544" spans="1:29">
      <c r="A544">
        <v>546</v>
      </c>
      <c r="B544" t="s">
        <v>50</v>
      </c>
      <c r="C544" t="s">
        <v>1139</v>
      </c>
      <c r="J544" t="s">
        <v>74</v>
      </c>
      <c r="K544">
        <v>0</v>
      </c>
      <c r="N544" t="b">
        <v>0</v>
      </c>
      <c r="O544" t="b">
        <v>0</v>
      </c>
      <c r="P544" t="b">
        <v>0</v>
      </c>
      <c r="Q544">
        <v>1</v>
      </c>
      <c r="R544">
        <v>1</v>
      </c>
      <c r="S544">
        <v>1</v>
      </c>
      <c r="T544">
        <v>1</v>
      </c>
      <c r="V544" t="s">
        <v>154</v>
      </c>
      <c r="W544" t="s">
        <v>155</v>
      </c>
      <c r="X544" t="s">
        <v>1140</v>
      </c>
      <c r="Y544">
        <v>88</v>
      </c>
      <c r="Z544">
        <v>88</v>
      </c>
      <c r="AA544">
        <v>3</v>
      </c>
      <c r="AB544">
        <v>3</v>
      </c>
      <c r="AC544">
        <v>10</v>
      </c>
    </row>
    <row r="545" spans="1:29">
      <c r="A545">
        <v>547</v>
      </c>
      <c r="B545" t="s">
        <v>50</v>
      </c>
      <c r="C545" t="s">
        <v>1141</v>
      </c>
      <c r="J545" t="s">
        <v>74</v>
      </c>
      <c r="K545">
        <v>0</v>
      </c>
      <c r="N545" t="b">
        <v>0</v>
      </c>
      <c r="O545" t="b">
        <v>0</v>
      </c>
      <c r="P545" t="b">
        <v>0</v>
      </c>
      <c r="Q545">
        <v>1</v>
      </c>
      <c r="R545">
        <v>1</v>
      </c>
      <c r="S545">
        <v>1</v>
      </c>
      <c r="T545">
        <v>1</v>
      </c>
      <c r="V545" t="s">
        <v>154</v>
      </c>
      <c r="W545" t="s">
        <v>155</v>
      </c>
      <c r="X545" t="s">
        <v>1142</v>
      </c>
      <c r="Y545">
        <v>88</v>
      </c>
      <c r="Z545">
        <v>88</v>
      </c>
      <c r="AA545">
        <v>4</v>
      </c>
      <c r="AB545">
        <v>4</v>
      </c>
      <c r="AC545">
        <v>10</v>
      </c>
    </row>
    <row r="546" spans="1:29">
      <c r="A546">
        <v>548</v>
      </c>
      <c r="B546" t="s">
        <v>50</v>
      </c>
      <c r="C546" t="s">
        <v>1143</v>
      </c>
      <c r="J546" t="s">
        <v>74</v>
      </c>
      <c r="K546">
        <v>0</v>
      </c>
      <c r="N546" t="b">
        <v>0</v>
      </c>
      <c r="O546" t="b">
        <v>0</v>
      </c>
      <c r="P546" t="b">
        <v>0</v>
      </c>
      <c r="Q546">
        <v>1</v>
      </c>
      <c r="R546">
        <v>1</v>
      </c>
      <c r="S546">
        <v>1</v>
      </c>
      <c r="T546">
        <v>1</v>
      </c>
      <c r="V546" t="s">
        <v>154</v>
      </c>
      <c r="W546" t="s">
        <v>155</v>
      </c>
      <c r="X546" t="s">
        <v>1144</v>
      </c>
      <c r="Y546">
        <v>88</v>
      </c>
      <c r="Z546">
        <v>88</v>
      </c>
      <c r="AA546">
        <v>5</v>
      </c>
      <c r="AB546">
        <v>5</v>
      </c>
      <c r="AC546">
        <v>10</v>
      </c>
    </row>
    <row r="547" spans="1:29">
      <c r="A547">
        <v>549</v>
      </c>
      <c r="B547" t="s">
        <v>50</v>
      </c>
      <c r="C547" t="s">
        <v>1145</v>
      </c>
      <c r="J547" t="s">
        <v>74</v>
      </c>
      <c r="K547">
        <v>0</v>
      </c>
      <c r="N547" t="b">
        <v>0</v>
      </c>
      <c r="O547" t="b">
        <v>0</v>
      </c>
      <c r="P547" t="b">
        <v>0</v>
      </c>
      <c r="Q547">
        <v>1</v>
      </c>
      <c r="R547">
        <v>1</v>
      </c>
      <c r="S547">
        <v>1</v>
      </c>
      <c r="T547">
        <v>1</v>
      </c>
      <c r="V547" t="s">
        <v>154</v>
      </c>
      <c r="W547" t="s">
        <v>155</v>
      </c>
      <c r="X547" t="s">
        <v>1146</v>
      </c>
      <c r="Y547">
        <v>88</v>
      </c>
      <c r="Z547">
        <v>88</v>
      </c>
      <c r="AA547">
        <v>6</v>
      </c>
      <c r="AB547">
        <v>6</v>
      </c>
      <c r="AC547">
        <v>10</v>
      </c>
    </row>
    <row r="548" spans="1:29">
      <c r="A548">
        <v>550</v>
      </c>
      <c r="B548" t="s">
        <v>50</v>
      </c>
      <c r="C548" t="s">
        <v>1147</v>
      </c>
      <c r="J548" t="s">
        <v>74</v>
      </c>
      <c r="K548">
        <v>0</v>
      </c>
      <c r="N548" t="b">
        <v>0</v>
      </c>
      <c r="O548" t="b">
        <v>0</v>
      </c>
      <c r="P548" t="b">
        <v>0</v>
      </c>
      <c r="Q548">
        <v>1</v>
      </c>
      <c r="R548">
        <v>1</v>
      </c>
      <c r="S548">
        <v>1</v>
      </c>
      <c r="T548">
        <v>1</v>
      </c>
      <c r="V548" t="s">
        <v>154</v>
      </c>
      <c r="W548" t="s">
        <v>155</v>
      </c>
      <c r="X548" t="s">
        <v>1148</v>
      </c>
      <c r="Y548">
        <v>88</v>
      </c>
      <c r="Z548">
        <v>88</v>
      </c>
      <c r="AA548">
        <v>7</v>
      </c>
      <c r="AB548">
        <v>7</v>
      </c>
      <c r="AC548">
        <v>10</v>
      </c>
    </row>
    <row r="549" spans="1:29">
      <c r="A549">
        <v>551</v>
      </c>
      <c r="B549" t="s">
        <v>50</v>
      </c>
      <c r="C549" t="s">
        <v>1149</v>
      </c>
      <c r="J549" t="s">
        <v>74</v>
      </c>
      <c r="K549">
        <v>0</v>
      </c>
      <c r="N549" t="b">
        <v>0</v>
      </c>
      <c r="O549" t="b">
        <v>0</v>
      </c>
      <c r="P549" t="b">
        <v>0</v>
      </c>
      <c r="Q549">
        <v>1</v>
      </c>
      <c r="R549">
        <v>1</v>
      </c>
      <c r="S549">
        <v>1</v>
      </c>
      <c r="T549">
        <v>1</v>
      </c>
      <c r="V549" t="s">
        <v>154</v>
      </c>
      <c r="W549" t="s">
        <v>155</v>
      </c>
      <c r="X549" t="s">
        <v>1150</v>
      </c>
      <c r="Y549">
        <v>88</v>
      </c>
      <c r="Z549">
        <v>88</v>
      </c>
      <c r="AA549">
        <v>8</v>
      </c>
      <c r="AB549">
        <v>8</v>
      </c>
      <c r="AC549">
        <v>10</v>
      </c>
    </row>
    <row r="550" spans="1:29">
      <c r="A550">
        <v>552</v>
      </c>
      <c r="B550" t="s">
        <v>50</v>
      </c>
      <c r="C550" t="s">
        <v>1151</v>
      </c>
      <c r="J550" t="s">
        <v>74</v>
      </c>
      <c r="K550">
        <v>0</v>
      </c>
      <c r="N550" t="b">
        <v>0</v>
      </c>
      <c r="O550" t="b">
        <v>0</v>
      </c>
      <c r="P550" t="b">
        <v>0</v>
      </c>
      <c r="Q550">
        <v>1</v>
      </c>
      <c r="R550">
        <v>1</v>
      </c>
      <c r="S550">
        <v>1</v>
      </c>
      <c r="T550">
        <v>1</v>
      </c>
      <c r="V550" t="s">
        <v>154</v>
      </c>
      <c r="W550" t="s">
        <v>155</v>
      </c>
      <c r="X550" t="s">
        <v>1152</v>
      </c>
      <c r="Y550">
        <v>88</v>
      </c>
      <c r="Z550">
        <v>88</v>
      </c>
      <c r="AA550">
        <v>9</v>
      </c>
      <c r="AB550">
        <v>9</v>
      </c>
      <c r="AC550">
        <v>10</v>
      </c>
    </row>
    <row r="551" spans="1:29">
      <c r="A551">
        <v>553</v>
      </c>
      <c r="B551" t="s">
        <v>50</v>
      </c>
      <c r="C551" t="s">
        <v>1153</v>
      </c>
      <c r="J551" t="s">
        <v>74</v>
      </c>
      <c r="K551">
        <v>0</v>
      </c>
      <c r="N551" t="b">
        <v>0</v>
      </c>
      <c r="O551" t="b">
        <v>0</v>
      </c>
      <c r="P551" t="b">
        <v>0</v>
      </c>
      <c r="Q551">
        <v>1</v>
      </c>
      <c r="R551">
        <v>1</v>
      </c>
      <c r="S551">
        <v>1</v>
      </c>
      <c r="T551">
        <v>1</v>
      </c>
      <c r="V551" t="s">
        <v>154</v>
      </c>
      <c r="W551" t="s">
        <v>155</v>
      </c>
      <c r="X551" t="s">
        <v>1154</v>
      </c>
      <c r="Y551">
        <v>88</v>
      </c>
      <c r="Z551">
        <v>88</v>
      </c>
      <c r="AA551">
        <v>10</v>
      </c>
      <c r="AB551">
        <v>10</v>
      </c>
      <c r="AC551">
        <v>10</v>
      </c>
    </row>
    <row r="552" spans="1:29">
      <c r="A552">
        <v>554</v>
      </c>
      <c r="B552" t="s">
        <v>50</v>
      </c>
      <c r="C552" t="s">
        <v>1155</v>
      </c>
      <c r="J552" t="s">
        <v>74</v>
      </c>
      <c r="K552">
        <v>0</v>
      </c>
      <c r="N552" t="b">
        <v>0</v>
      </c>
      <c r="O552" t="b">
        <v>0</v>
      </c>
      <c r="P552" t="b">
        <v>0</v>
      </c>
      <c r="Q552">
        <v>1</v>
      </c>
      <c r="R552">
        <v>1</v>
      </c>
      <c r="S552">
        <v>1</v>
      </c>
      <c r="T552">
        <v>1</v>
      </c>
      <c r="V552" t="s">
        <v>154</v>
      </c>
      <c r="W552" t="s">
        <v>155</v>
      </c>
      <c r="X552" t="s">
        <v>1156</v>
      </c>
      <c r="Y552">
        <v>88</v>
      </c>
      <c r="Z552">
        <v>88</v>
      </c>
      <c r="AA552">
        <v>11</v>
      </c>
      <c r="AB552">
        <v>11</v>
      </c>
      <c r="AC552">
        <v>10</v>
      </c>
    </row>
    <row r="553" spans="1:29">
      <c r="A553">
        <v>555</v>
      </c>
      <c r="B553" t="s">
        <v>50</v>
      </c>
      <c r="C553" t="s">
        <v>1157</v>
      </c>
      <c r="J553" t="s">
        <v>74</v>
      </c>
      <c r="K553">
        <v>0</v>
      </c>
      <c r="N553" t="b">
        <v>0</v>
      </c>
      <c r="O553" t="b">
        <v>0</v>
      </c>
      <c r="P553" t="b">
        <v>0</v>
      </c>
      <c r="Q553">
        <v>1</v>
      </c>
      <c r="R553">
        <v>1</v>
      </c>
      <c r="S553">
        <v>1</v>
      </c>
      <c r="T553">
        <v>1</v>
      </c>
      <c r="V553" t="s">
        <v>154</v>
      </c>
      <c r="W553" t="s">
        <v>155</v>
      </c>
      <c r="X553" t="s">
        <v>1158</v>
      </c>
      <c r="Y553">
        <v>89</v>
      </c>
      <c r="Z553">
        <v>89</v>
      </c>
      <c r="AA553">
        <v>3</v>
      </c>
      <c r="AB553">
        <v>3</v>
      </c>
      <c r="AC553">
        <v>10</v>
      </c>
    </row>
    <row r="554" spans="1:29">
      <c r="A554">
        <v>556</v>
      </c>
      <c r="B554" t="s">
        <v>50</v>
      </c>
      <c r="C554" t="s">
        <v>1159</v>
      </c>
      <c r="J554" t="s">
        <v>74</v>
      </c>
      <c r="K554">
        <v>0</v>
      </c>
      <c r="N554" t="b">
        <v>0</v>
      </c>
      <c r="O554" t="b">
        <v>0</v>
      </c>
      <c r="P554" t="b">
        <v>0</v>
      </c>
      <c r="Q554">
        <v>1</v>
      </c>
      <c r="R554">
        <v>1</v>
      </c>
      <c r="S554">
        <v>1</v>
      </c>
      <c r="T554">
        <v>1</v>
      </c>
      <c r="V554" t="s">
        <v>154</v>
      </c>
      <c r="W554" t="s">
        <v>155</v>
      </c>
      <c r="X554" t="s">
        <v>1160</v>
      </c>
      <c r="Y554">
        <v>89</v>
      </c>
      <c r="Z554">
        <v>89</v>
      </c>
      <c r="AA554">
        <v>4</v>
      </c>
      <c r="AB554">
        <v>4</v>
      </c>
      <c r="AC554">
        <v>10</v>
      </c>
    </row>
    <row r="555" spans="1:29">
      <c r="A555">
        <v>557</v>
      </c>
      <c r="B555" t="s">
        <v>50</v>
      </c>
      <c r="C555" t="s">
        <v>1161</v>
      </c>
      <c r="J555" t="s">
        <v>74</v>
      </c>
      <c r="K555">
        <v>0</v>
      </c>
      <c r="N555" t="b">
        <v>0</v>
      </c>
      <c r="O555" t="b">
        <v>0</v>
      </c>
      <c r="P555" t="b">
        <v>0</v>
      </c>
      <c r="Q555">
        <v>1</v>
      </c>
      <c r="R555">
        <v>1</v>
      </c>
      <c r="S555">
        <v>1</v>
      </c>
      <c r="T555">
        <v>1</v>
      </c>
      <c r="V555" t="s">
        <v>154</v>
      </c>
      <c r="W555" t="s">
        <v>155</v>
      </c>
      <c r="X555" t="s">
        <v>1162</v>
      </c>
      <c r="Y555">
        <v>89</v>
      </c>
      <c r="Z555">
        <v>89</v>
      </c>
      <c r="AA555">
        <v>5</v>
      </c>
      <c r="AB555">
        <v>5</v>
      </c>
      <c r="AC555">
        <v>10</v>
      </c>
    </row>
    <row r="556" spans="1:29">
      <c r="A556">
        <v>558</v>
      </c>
      <c r="B556" t="s">
        <v>50</v>
      </c>
      <c r="C556" t="s">
        <v>1163</v>
      </c>
      <c r="J556" t="s">
        <v>74</v>
      </c>
      <c r="K556">
        <v>0</v>
      </c>
      <c r="N556" t="b">
        <v>0</v>
      </c>
      <c r="O556" t="b">
        <v>0</v>
      </c>
      <c r="P556" t="b">
        <v>0</v>
      </c>
      <c r="Q556">
        <v>1</v>
      </c>
      <c r="R556">
        <v>1</v>
      </c>
      <c r="S556">
        <v>1</v>
      </c>
      <c r="T556">
        <v>1</v>
      </c>
      <c r="V556" t="s">
        <v>154</v>
      </c>
      <c r="W556" t="s">
        <v>155</v>
      </c>
      <c r="X556" t="s">
        <v>1164</v>
      </c>
      <c r="Y556">
        <v>89</v>
      </c>
      <c r="Z556">
        <v>89</v>
      </c>
      <c r="AA556">
        <v>6</v>
      </c>
      <c r="AB556">
        <v>6</v>
      </c>
      <c r="AC556">
        <v>10</v>
      </c>
    </row>
    <row r="557" spans="1:29">
      <c r="A557">
        <v>559</v>
      </c>
      <c r="B557" t="s">
        <v>50</v>
      </c>
      <c r="C557" t="s">
        <v>1165</v>
      </c>
      <c r="J557" t="s">
        <v>74</v>
      </c>
      <c r="K557">
        <v>0</v>
      </c>
      <c r="N557" t="b">
        <v>0</v>
      </c>
      <c r="O557" t="b">
        <v>0</v>
      </c>
      <c r="P557" t="b">
        <v>0</v>
      </c>
      <c r="Q557">
        <v>1</v>
      </c>
      <c r="R557">
        <v>1</v>
      </c>
      <c r="S557">
        <v>1</v>
      </c>
      <c r="T557">
        <v>1</v>
      </c>
      <c r="V557" t="s">
        <v>154</v>
      </c>
      <c r="W557" t="s">
        <v>155</v>
      </c>
      <c r="X557" t="s">
        <v>1166</v>
      </c>
      <c r="Y557">
        <v>89</v>
      </c>
      <c r="Z557">
        <v>89</v>
      </c>
      <c r="AA557">
        <v>7</v>
      </c>
      <c r="AB557">
        <v>7</v>
      </c>
      <c r="AC557">
        <v>10</v>
      </c>
    </row>
    <row r="558" spans="1:29">
      <c r="A558">
        <v>560</v>
      </c>
      <c r="B558" t="s">
        <v>50</v>
      </c>
      <c r="C558" t="s">
        <v>1167</v>
      </c>
      <c r="J558" t="s">
        <v>74</v>
      </c>
      <c r="K558">
        <v>0</v>
      </c>
      <c r="N558" t="b">
        <v>0</v>
      </c>
      <c r="O558" t="b">
        <v>0</v>
      </c>
      <c r="P558" t="b">
        <v>0</v>
      </c>
      <c r="Q558">
        <v>1</v>
      </c>
      <c r="R558">
        <v>1</v>
      </c>
      <c r="S558">
        <v>1</v>
      </c>
      <c r="T558">
        <v>1</v>
      </c>
      <c r="V558" t="s">
        <v>154</v>
      </c>
      <c r="W558" t="s">
        <v>155</v>
      </c>
      <c r="X558" t="s">
        <v>1168</v>
      </c>
      <c r="Y558">
        <v>89</v>
      </c>
      <c r="Z558">
        <v>89</v>
      </c>
      <c r="AA558">
        <v>8</v>
      </c>
      <c r="AB558">
        <v>8</v>
      </c>
      <c r="AC558">
        <v>10</v>
      </c>
    </row>
    <row r="559" spans="1:29">
      <c r="A559">
        <v>561</v>
      </c>
      <c r="B559" t="s">
        <v>50</v>
      </c>
      <c r="C559" t="s">
        <v>1169</v>
      </c>
      <c r="J559" t="s">
        <v>74</v>
      </c>
      <c r="K559">
        <v>0</v>
      </c>
      <c r="N559" t="b">
        <v>0</v>
      </c>
      <c r="O559" t="b">
        <v>0</v>
      </c>
      <c r="P559" t="b">
        <v>0</v>
      </c>
      <c r="Q559">
        <v>1</v>
      </c>
      <c r="R559">
        <v>1</v>
      </c>
      <c r="S559">
        <v>1</v>
      </c>
      <c r="T559">
        <v>1</v>
      </c>
      <c r="V559" t="s">
        <v>154</v>
      </c>
      <c r="W559" t="s">
        <v>155</v>
      </c>
      <c r="X559" t="s">
        <v>1170</v>
      </c>
      <c r="Y559">
        <v>89</v>
      </c>
      <c r="Z559">
        <v>89</v>
      </c>
      <c r="AA559">
        <v>9</v>
      </c>
      <c r="AB559">
        <v>9</v>
      </c>
      <c r="AC559">
        <v>10</v>
      </c>
    </row>
    <row r="560" spans="1:29">
      <c r="A560">
        <v>562</v>
      </c>
      <c r="B560" t="s">
        <v>50</v>
      </c>
      <c r="C560" t="s">
        <v>1171</v>
      </c>
      <c r="J560" t="s">
        <v>74</v>
      </c>
      <c r="K560">
        <v>0</v>
      </c>
      <c r="N560" t="b">
        <v>0</v>
      </c>
      <c r="O560" t="b">
        <v>0</v>
      </c>
      <c r="P560" t="b">
        <v>0</v>
      </c>
      <c r="Q560">
        <v>1</v>
      </c>
      <c r="R560">
        <v>1</v>
      </c>
      <c r="S560">
        <v>1</v>
      </c>
      <c r="T560">
        <v>1</v>
      </c>
      <c r="V560" t="s">
        <v>154</v>
      </c>
      <c r="W560" t="s">
        <v>155</v>
      </c>
      <c r="X560" t="s">
        <v>1172</v>
      </c>
      <c r="Y560">
        <v>89</v>
      </c>
      <c r="Z560">
        <v>89</v>
      </c>
      <c r="AA560">
        <v>10</v>
      </c>
      <c r="AB560">
        <v>10</v>
      </c>
      <c r="AC560">
        <v>10</v>
      </c>
    </row>
    <row r="561" spans="1:29">
      <c r="A561">
        <v>563</v>
      </c>
      <c r="B561" t="s">
        <v>50</v>
      </c>
      <c r="C561" t="s">
        <v>1173</v>
      </c>
      <c r="J561" t="s">
        <v>74</v>
      </c>
      <c r="K561">
        <v>0</v>
      </c>
      <c r="N561" t="b">
        <v>0</v>
      </c>
      <c r="O561" t="b">
        <v>0</v>
      </c>
      <c r="P561" t="b">
        <v>0</v>
      </c>
      <c r="Q561">
        <v>1</v>
      </c>
      <c r="R561">
        <v>1</v>
      </c>
      <c r="S561">
        <v>1</v>
      </c>
      <c r="T561">
        <v>1</v>
      </c>
      <c r="V561" t="s">
        <v>154</v>
      </c>
      <c r="W561" t="s">
        <v>155</v>
      </c>
      <c r="X561" t="s">
        <v>1174</v>
      </c>
      <c r="Y561">
        <v>89</v>
      </c>
      <c r="Z561">
        <v>89</v>
      </c>
      <c r="AA561">
        <v>11</v>
      </c>
      <c r="AB561">
        <v>11</v>
      </c>
      <c r="AC561">
        <v>10</v>
      </c>
    </row>
    <row r="562" spans="1:29">
      <c r="A562">
        <v>564</v>
      </c>
      <c r="B562" t="s">
        <v>50</v>
      </c>
      <c r="C562" t="s">
        <v>1175</v>
      </c>
      <c r="J562" t="s">
        <v>74</v>
      </c>
      <c r="K562">
        <v>0</v>
      </c>
      <c r="N562" t="b">
        <v>0</v>
      </c>
      <c r="O562" t="b">
        <v>0</v>
      </c>
      <c r="P562" t="b">
        <v>0</v>
      </c>
      <c r="Q562">
        <v>1</v>
      </c>
      <c r="R562">
        <v>1</v>
      </c>
      <c r="S562">
        <v>1</v>
      </c>
      <c r="T562">
        <v>1</v>
      </c>
      <c r="V562" t="s">
        <v>154</v>
      </c>
      <c r="W562" t="s">
        <v>155</v>
      </c>
      <c r="X562" t="s">
        <v>1176</v>
      </c>
      <c r="Y562">
        <v>90</v>
      </c>
      <c r="Z562">
        <v>90</v>
      </c>
      <c r="AA562">
        <v>3</v>
      </c>
      <c r="AB562">
        <v>3</v>
      </c>
      <c r="AC562">
        <v>10</v>
      </c>
    </row>
    <row r="563" spans="1:29">
      <c r="A563">
        <v>565</v>
      </c>
      <c r="B563" t="s">
        <v>50</v>
      </c>
      <c r="C563" t="s">
        <v>1177</v>
      </c>
      <c r="J563" t="s">
        <v>74</v>
      </c>
      <c r="K563">
        <v>0</v>
      </c>
      <c r="N563" t="b">
        <v>0</v>
      </c>
      <c r="O563" t="b">
        <v>0</v>
      </c>
      <c r="P563" t="b">
        <v>0</v>
      </c>
      <c r="Q563">
        <v>1</v>
      </c>
      <c r="R563">
        <v>1</v>
      </c>
      <c r="S563">
        <v>1</v>
      </c>
      <c r="T563">
        <v>1</v>
      </c>
      <c r="V563" t="s">
        <v>154</v>
      </c>
      <c r="W563" t="s">
        <v>155</v>
      </c>
      <c r="X563" t="s">
        <v>1178</v>
      </c>
      <c r="Y563">
        <v>90</v>
      </c>
      <c r="Z563">
        <v>90</v>
      </c>
      <c r="AA563">
        <v>4</v>
      </c>
      <c r="AB563">
        <v>4</v>
      </c>
      <c r="AC563">
        <v>10</v>
      </c>
    </row>
    <row r="564" spans="1:29">
      <c r="A564">
        <v>566</v>
      </c>
      <c r="B564" t="s">
        <v>50</v>
      </c>
      <c r="C564" t="s">
        <v>1179</v>
      </c>
      <c r="J564" t="s">
        <v>74</v>
      </c>
      <c r="K564">
        <v>0</v>
      </c>
      <c r="N564" t="b">
        <v>0</v>
      </c>
      <c r="O564" t="b">
        <v>0</v>
      </c>
      <c r="P564" t="b">
        <v>0</v>
      </c>
      <c r="Q564">
        <v>1</v>
      </c>
      <c r="R564">
        <v>1</v>
      </c>
      <c r="S564">
        <v>1</v>
      </c>
      <c r="T564">
        <v>1</v>
      </c>
      <c r="V564" t="s">
        <v>154</v>
      </c>
      <c r="W564" t="s">
        <v>155</v>
      </c>
      <c r="X564" t="s">
        <v>1180</v>
      </c>
      <c r="Y564">
        <v>90</v>
      </c>
      <c r="Z564">
        <v>90</v>
      </c>
      <c r="AA564">
        <v>5</v>
      </c>
      <c r="AB564">
        <v>5</v>
      </c>
      <c r="AC564">
        <v>10</v>
      </c>
    </row>
    <row r="565" spans="1:29">
      <c r="A565">
        <v>567</v>
      </c>
      <c r="B565" t="s">
        <v>50</v>
      </c>
      <c r="C565" t="s">
        <v>1181</v>
      </c>
      <c r="J565" t="s">
        <v>74</v>
      </c>
      <c r="K565">
        <v>0</v>
      </c>
      <c r="N565" t="b">
        <v>0</v>
      </c>
      <c r="O565" t="b">
        <v>0</v>
      </c>
      <c r="P565" t="b">
        <v>0</v>
      </c>
      <c r="Q565">
        <v>1</v>
      </c>
      <c r="R565">
        <v>1</v>
      </c>
      <c r="S565">
        <v>1</v>
      </c>
      <c r="T565">
        <v>1</v>
      </c>
      <c r="V565" t="s">
        <v>154</v>
      </c>
      <c r="W565" t="s">
        <v>155</v>
      </c>
      <c r="X565" t="s">
        <v>1182</v>
      </c>
      <c r="Y565">
        <v>90</v>
      </c>
      <c r="Z565">
        <v>90</v>
      </c>
      <c r="AA565">
        <v>6</v>
      </c>
      <c r="AB565">
        <v>6</v>
      </c>
      <c r="AC565">
        <v>10</v>
      </c>
    </row>
    <row r="566" spans="1:29">
      <c r="A566">
        <v>568</v>
      </c>
      <c r="B566" t="s">
        <v>50</v>
      </c>
      <c r="C566" t="s">
        <v>1183</v>
      </c>
      <c r="J566" t="s">
        <v>74</v>
      </c>
      <c r="K566">
        <v>0</v>
      </c>
      <c r="N566" t="b">
        <v>0</v>
      </c>
      <c r="O566" t="b">
        <v>0</v>
      </c>
      <c r="P566" t="b">
        <v>0</v>
      </c>
      <c r="Q566">
        <v>1</v>
      </c>
      <c r="R566">
        <v>1</v>
      </c>
      <c r="S566">
        <v>1</v>
      </c>
      <c r="T566">
        <v>1</v>
      </c>
      <c r="V566" t="s">
        <v>154</v>
      </c>
      <c r="W566" t="s">
        <v>155</v>
      </c>
      <c r="X566" t="s">
        <v>1184</v>
      </c>
      <c r="Y566">
        <v>90</v>
      </c>
      <c r="Z566">
        <v>90</v>
      </c>
      <c r="AA566">
        <v>7</v>
      </c>
      <c r="AB566">
        <v>7</v>
      </c>
      <c r="AC566">
        <v>10</v>
      </c>
    </row>
    <row r="567" spans="1:29">
      <c r="A567">
        <v>569</v>
      </c>
      <c r="B567" t="s">
        <v>50</v>
      </c>
      <c r="C567" t="s">
        <v>1185</v>
      </c>
      <c r="J567" t="s">
        <v>74</v>
      </c>
      <c r="K567">
        <v>0</v>
      </c>
      <c r="N567" t="b">
        <v>0</v>
      </c>
      <c r="O567" t="b">
        <v>0</v>
      </c>
      <c r="P567" t="b">
        <v>0</v>
      </c>
      <c r="Q567">
        <v>1</v>
      </c>
      <c r="R567">
        <v>1</v>
      </c>
      <c r="S567">
        <v>1</v>
      </c>
      <c r="T567">
        <v>1</v>
      </c>
      <c r="V567" t="s">
        <v>154</v>
      </c>
      <c r="W567" t="s">
        <v>155</v>
      </c>
      <c r="X567" t="s">
        <v>1186</v>
      </c>
      <c r="Y567">
        <v>90</v>
      </c>
      <c r="Z567">
        <v>90</v>
      </c>
      <c r="AA567">
        <v>8</v>
      </c>
      <c r="AB567">
        <v>8</v>
      </c>
      <c r="AC567">
        <v>10</v>
      </c>
    </row>
    <row r="568" spans="1:29">
      <c r="A568">
        <v>570</v>
      </c>
      <c r="B568" t="s">
        <v>50</v>
      </c>
      <c r="C568" t="s">
        <v>1187</v>
      </c>
      <c r="J568" t="s">
        <v>74</v>
      </c>
      <c r="K568">
        <v>0</v>
      </c>
      <c r="N568" t="b">
        <v>0</v>
      </c>
      <c r="O568" t="b">
        <v>0</v>
      </c>
      <c r="P568" t="b">
        <v>0</v>
      </c>
      <c r="Q568">
        <v>1</v>
      </c>
      <c r="R568">
        <v>1</v>
      </c>
      <c r="S568">
        <v>1</v>
      </c>
      <c r="T568">
        <v>1</v>
      </c>
      <c r="V568" t="s">
        <v>154</v>
      </c>
      <c r="W568" t="s">
        <v>155</v>
      </c>
      <c r="X568" t="s">
        <v>1188</v>
      </c>
      <c r="Y568">
        <v>90</v>
      </c>
      <c r="Z568">
        <v>90</v>
      </c>
      <c r="AA568">
        <v>9</v>
      </c>
      <c r="AB568">
        <v>9</v>
      </c>
      <c r="AC568">
        <v>10</v>
      </c>
    </row>
    <row r="569" spans="1:29">
      <c r="A569">
        <v>571</v>
      </c>
      <c r="B569" t="s">
        <v>50</v>
      </c>
      <c r="C569" t="s">
        <v>1189</v>
      </c>
      <c r="J569" t="s">
        <v>74</v>
      </c>
      <c r="K569">
        <v>0</v>
      </c>
      <c r="N569" t="b">
        <v>0</v>
      </c>
      <c r="O569" t="b">
        <v>0</v>
      </c>
      <c r="P569" t="b">
        <v>0</v>
      </c>
      <c r="Q569">
        <v>1</v>
      </c>
      <c r="R569">
        <v>1</v>
      </c>
      <c r="S569">
        <v>1</v>
      </c>
      <c r="T569">
        <v>1</v>
      </c>
      <c r="V569" t="s">
        <v>154</v>
      </c>
      <c r="W569" t="s">
        <v>155</v>
      </c>
      <c r="X569" t="s">
        <v>1190</v>
      </c>
      <c r="Y569">
        <v>90</v>
      </c>
      <c r="Z569">
        <v>90</v>
      </c>
      <c r="AA569">
        <v>10</v>
      </c>
      <c r="AB569">
        <v>10</v>
      </c>
      <c r="AC569">
        <v>10</v>
      </c>
    </row>
    <row r="570" spans="1:29">
      <c r="A570">
        <v>572</v>
      </c>
      <c r="B570" t="s">
        <v>50</v>
      </c>
      <c r="C570" t="s">
        <v>1191</v>
      </c>
      <c r="J570" t="s">
        <v>74</v>
      </c>
      <c r="K570">
        <v>0</v>
      </c>
      <c r="N570" t="b">
        <v>0</v>
      </c>
      <c r="O570" t="b">
        <v>0</v>
      </c>
      <c r="P570" t="b">
        <v>0</v>
      </c>
      <c r="Q570">
        <v>1</v>
      </c>
      <c r="R570">
        <v>1</v>
      </c>
      <c r="S570">
        <v>1</v>
      </c>
      <c r="T570">
        <v>1</v>
      </c>
      <c r="V570" t="s">
        <v>154</v>
      </c>
      <c r="W570" t="s">
        <v>155</v>
      </c>
      <c r="X570" t="s">
        <v>1192</v>
      </c>
      <c r="Y570">
        <v>90</v>
      </c>
      <c r="Z570">
        <v>90</v>
      </c>
      <c r="AA570">
        <v>11</v>
      </c>
      <c r="AB570">
        <v>11</v>
      </c>
      <c r="AC570">
        <v>10</v>
      </c>
    </row>
    <row r="571" spans="1:29">
      <c r="A571">
        <v>573</v>
      </c>
      <c r="B571" t="s">
        <v>50</v>
      </c>
      <c r="C571" t="s">
        <v>1193</v>
      </c>
      <c r="J571" t="s">
        <v>74</v>
      </c>
      <c r="K571">
        <v>0</v>
      </c>
      <c r="N571" t="b">
        <v>0</v>
      </c>
      <c r="O571" t="b">
        <v>0</v>
      </c>
      <c r="P571" t="b">
        <v>0</v>
      </c>
      <c r="Q571">
        <v>1</v>
      </c>
      <c r="R571">
        <v>1</v>
      </c>
      <c r="S571">
        <v>1</v>
      </c>
      <c r="T571">
        <v>1</v>
      </c>
      <c r="V571" t="s">
        <v>154</v>
      </c>
      <c r="W571" t="s">
        <v>155</v>
      </c>
      <c r="X571" t="s">
        <v>1194</v>
      </c>
      <c r="Y571">
        <v>91</v>
      </c>
      <c r="Z571">
        <v>91</v>
      </c>
      <c r="AA571">
        <v>3</v>
      </c>
      <c r="AB571">
        <v>3</v>
      </c>
      <c r="AC571">
        <v>10</v>
      </c>
    </row>
    <row r="572" spans="1:29">
      <c r="A572">
        <v>574</v>
      </c>
      <c r="B572" t="s">
        <v>50</v>
      </c>
      <c r="C572" t="s">
        <v>1195</v>
      </c>
      <c r="J572" t="s">
        <v>74</v>
      </c>
      <c r="K572">
        <v>0</v>
      </c>
      <c r="N572" t="b">
        <v>0</v>
      </c>
      <c r="O572" t="b">
        <v>0</v>
      </c>
      <c r="P572" t="b">
        <v>0</v>
      </c>
      <c r="Q572">
        <v>1</v>
      </c>
      <c r="R572">
        <v>1</v>
      </c>
      <c r="S572">
        <v>1</v>
      </c>
      <c r="T572">
        <v>1</v>
      </c>
      <c r="V572" t="s">
        <v>154</v>
      </c>
      <c r="W572" t="s">
        <v>155</v>
      </c>
      <c r="X572" t="s">
        <v>1196</v>
      </c>
      <c r="Y572">
        <v>91</v>
      </c>
      <c r="Z572">
        <v>91</v>
      </c>
      <c r="AA572">
        <v>4</v>
      </c>
      <c r="AB572">
        <v>4</v>
      </c>
      <c r="AC572">
        <v>10</v>
      </c>
    </row>
    <row r="573" spans="1:29">
      <c r="A573">
        <v>575</v>
      </c>
      <c r="B573" t="s">
        <v>50</v>
      </c>
      <c r="C573" t="s">
        <v>1197</v>
      </c>
      <c r="J573" t="s">
        <v>74</v>
      </c>
      <c r="K573">
        <v>0</v>
      </c>
      <c r="N573" t="b">
        <v>0</v>
      </c>
      <c r="O573" t="b">
        <v>0</v>
      </c>
      <c r="P573" t="b">
        <v>0</v>
      </c>
      <c r="Q573">
        <v>1</v>
      </c>
      <c r="R573">
        <v>1</v>
      </c>
      <c r="S573">
        <v>1</v>
      </c>
      <c r="T573">
        <v>1</v>
      </c>
      <c r="V573" t="s">
        <v>154</v>
      </c>
      <c r="W573" t="s">
        <v>155</v>
      </c>
      <c r="X573" t="s">
        <v>1198</v>
      </c>
      <c r="Y573">
        <v>91</v>
      </c>
      <c r="Z573">
        <v>91</v>
      </c>
      <c r="AA573">
        <v>5</v>
      </c>
      <c r="AB573">
        <v>5</v>
      </c>
      <c r="AC573">
        <v>10</v>
      </c>
    </row>
    <row r="574" spans="1:29">
      <c r="A574">
        <v>576</v>
      </c>
      <c r="B574" t="s">
        <v>50</v>
      </c>
      <c r="C574" t="s">
        <v>1199</v>
      </c>
      <c r="J574" t="s">
        <v>74</v>
      </c>
      <c r="K574">
        <v>0</v>
      </c>
      <c r="N574" t="b">
        <v>0</v>
      </c>
      <c r="O574" t="b">
        <v>0</v>
      </c>
      <c r="P574" t="b">
        <v>0</v>
      </c>
      <c r="Q574">
        <v>1</v>
      </c>
      <c r="R574">
        <v>1</v>
      </c>
      <c r="S574">
        <v>1</v>
      </c>
      <c r="T574">
        <v>1</v>
      </c>
      <c r="V574" t="s">
        <v>154</v>
      </c>
      <c r="W574" t="s">
        <v>155</v>
      </c>
      <c r="X574" t="s">
        <v>1200</v>
      </c>
      <c r="Y574">
        <v>91</v>
      </c>
      <c r="Z574">
        <v>91</v>
      </c>
      <c r="AA574">
        <v>6</v>
      </c>
      <c r="AB574">
        <v>6</v>
      </c>
      <c r="AC574">
        <v>10</v>
      </c>
    </row>
    <row r="575" spans="1:29">
      <c r="A575">
        <v>577</v>
      </c>
      <c r="B575" t="s">
        <v>50</v>
      </c>
      <c r="C575" t="s">
        <v>1201</v>
      </c>
      <c r="J575" t="s">
        <v>74</v>
      </c>
      <c r="K575">
        <v>0</v>
      </c>
      <c r="N575" t="b">
        <v>0</v>
      </c>
      <c r="O575" t="b">
        <v>0</v>
      </c>
      <c r="P575" t="b">
        <v>0</v>
      </c>
      <c r="Q575">
        <v>1</v>
      </c>
      <c r="R575">
        <v>1</v>
      </c>
      <c r="S575">
        <v>1</v>
      </c>
      <c r="T575">
        <v>1</v>
      </c>
      <c r="V575" t="s">
        <v>154</v>
      </c>
      <c r="W575" t="s">
        <v>155</v>
      </c>
      <c r="X575" t="s">
        <v>1202</v>
      </c>
      <c r="Y575">
        <v>91</v>
      </c>
      <c r="Z575">
        <v>91</v>
      </c>
      <c r="AA575">
        <v>7</v>
      </c>
      <c r="AB575">
        <v>7</v>
      </c>
      <c r="AC575">
        <v>10</v>
      </c>
    </row>
    <row r="576" spans="1:29">
      <c r="A576">
        <v>578</v>
      </c>
      <c r="B576" t="s">
        <v>50</v>
      </c>
      <c r="C576" t="s">
        <v>1203</v>
      </c>
      <c r="J576" t="s">
        <v>74</v>
      </c>
      <c r="K576">
        <v>0</v>
      </c>
      <c r="N576" t="b">
        <v>0</v>
      </c>
      <c r="O576" t="b">
        <v>0</v>
      </c>
      <c r="P576" t="b">
        <v>0</v>
      </c>
      <c r="Q576">
        <v>1</v>
      </c>
      <c r="R576">
        <v>1</v>
      </c>
      <c r="S576">
        <v>1</v>
      </c>
      <c r="T576">
        <v>1</v>
      </c>
      <c r="V576" t="s">
        <v>154</v>
      </c>
      <c r="W576" t="s">
        <v>155</v>
      </c>
      <c r="X576" t="s">
        <v>1204</v>
      </c>
      <c r="Y576">
        <v>91</v>
      </c>
      <c r="Z576">
        <v>91</v>
      </c>
      <c r="AA576">
        <v>8</v>
      </c>
      <c r="AB576">
        <v>8</v>
      </c>
      <c r="AC576">
        <v>10</v>
      </c>
    </row>
    <row r="577" spans="1:29">
      <c r="A577">
        <v>579</v>
      </c>
      <c r="B577" t="s">
        <v>50</v>
      </c>
      <c r="C577" t="s">
        <v>1205</v>
      </c>
      <c r="J577" t="s">
        <v>74</v>
      </c>
      <c r="K577">
        <v>0</v>
      </c>
      <c r="N577" t="b">
        <v>0</v>
      </c>
      <c r="O577" t="b">
        <v>0</v>
      </c>
      <c r="P577" t="b">
        <v>0</v>
      </c>
      <c r="Q577">
        <v>1</v>
      </c>
      <c r="R577">
        <v>1</v>
      </c>
      <c r="S577">
        <v>1</v>
      </c>
      <c r="T577">
        <v>1</v>
      </c>
      <c r="V577" t="s">
        <v>154</v>
      </c>
      <c r="W577" t="s">
        <v>155</v>
      </c>
      <c r="X577" t="s">
        <v>1206</v>
      </c>
      <c r="Y577">
        <v>91</v>
      </c>
      <c r="Z577">
        <v>91</v>
      </c>
      <c r="AA577">
        <v>9</v>
      </c>
      <c r="AB577">
        <v>9</v>
      </c>
      <c r="AC577">
        <v>10</v>
      </c>
    </row>
    <row r="578" spans="1:29">
      <c r="A578">
        <v>580</v>
      </c>
      <c r="B578" t="s">
        <v>50</v>
      </c>
      <c r="C578" t="s">
        <v>1207</v>
      </c>
      <c r="J578" t="s">
        <v>74</v>
      </c>
      <c r="K578">
        <v>0</v>
      </c>
      <c r="N578" t="b">
        <v>0</v>
      </c>
      <c r="O578" t="b">
        <v>0</v>
      </c>
      <c r="P578" t="b">
        <v>0</v>
      </c>
      <c r="Q578">
        <v>1</v>
      </c>
      <c r="R578">
        <v>1</v>
      </c>
      <c r="S578">
        <v>1</v>
      </c>
      <c r="T578">
        <v>1</v>
      </c>
      <c r="V578" t="s">
        <v>154</v>
      </c>
      <c r="W578" t="s">
        <v>155</v>
      </c>
      <c r="X578" t="s">
        <v>1208</v>
      </c>
      <c r="Y578">
        <v>91</v>
      </c>
      <c r="Z578">
        <v>91</v>
      </c>
      <c r="AA578">
        <v>10</v>
      </c>
      <c r="AB578">
        <v>10</v>
      </c>
      <c r="AC578">
        <v>10</v>
      </c>
    </row>
    <row r="579" spans="1:29">
      <c r="A579">
        <v>581</v>
      </c>
      <c r="B579" t="s">
        <v>50</v>
      </c>
      <c r="C579" t="s">
        <v>1209</v>
      </c>
      <c r="J579" t="s">
        <v>74</v>
      </c>
      <c r="K579">
        <v>0</v>
      </c>
      <c r="N579" t="b">
        <v>0</v>
      </c>
      <c r="O579" t="b">
        <v>0</v>
      </c>
      <c r="P579" t="b">
        <v>0</v>
      </c>
      <c r="Q579">
        <v>1</v>
      </c>
      <c r="R579">
        <v>1</v>
      </c>
      <c r="S579">
        <v>1</v>
      </c>
      <c r="T579">
        <v>1</v>
      </c>
      <c r="V579" t="s">
        <v>154</v>
      </c>
      <c r="W579" t="s">
        <v>155</v>
      </c>
      <c r="X579" t="s">
        <v>1210</v>
      </c>
      <c r="Y579">
        <v>91</v>
      </c>
      <c r="Z579">
        <v>91</v>
      </c>
      <c r="AA579">
        <v>11</v>
      </c>
      <c r="AB579">
        <v>11</v>
      </c>
      <c r="AC579">
        <v>10</v>
      </c>
    </row>
    <row r="580" spans="1:29">
      <c r="A580">
        <v>582</v>
      </c>
      <c r="B580" t="s">
        <v>50</v>
      </c>
      <c r="C580" t="s">
        <v>1211</v>
      </c>
      <c r="J580" t="s">
        <v>74</v>
      </c>
      <c r="K580">
        <v>0</v>
      </c>
      <c r="N580" t="b">
        <v>0</v>
      </c>
      <c r="O580" t="b">
        <v>0</v>
      </c>
      <c r="P580" t="b">
        <v>0</v>
      </c>
      <c r="Q580">
        <v>1</v>
      </c>
      <c r="R580">
        <v>1</v>
      </c>
      <c r="S580">
        <v>1</v>
      </c>
      <c r="T580">
        <v>1</v>
      </c>
      <c r="V580" t="s">
        <v>154</v>
      </c>
      <c r="W580" t="s">
        <v>155</v>
      </c>
      <c r="X580" t="s">
        <v>1212</v>
      </c>
      <c r="Y580">
        <v>92</v>
      </c>
      <c r="Z580">
        <v>92</v>
      </c>
      <c r="AA580">
        <v>3</v>
      </c>
      <c r="AB580">
        <v>3</v>
      </c>
      <c r="AC580">
        <v>10</v>
      </c>
    </row>
    <row r="581" spans="1:29">
      <c r="A581">
        <v>583</v>
      </c>
      <c r="B581" t="s">
        <v>50</v>
      </c>
      <c r="C581" t="s">
        <v>1213</v>
      </c>
      <c r="J581" t="s">
        <v>74</v>
      </c>
      <c r="K581">
        <v>0</v>
      </c>
      <c r="N581" t="b">
        <v>0</v>
      </c>
      <c r="O581" t="b">
        <v>0</v>
      </c>
      <c r="P581" t="b">
        <v>0</v>
      </c>
      <c r="Q581">
        <v>1</v>
      </c>
      <c r="R581">
        <v>1</v>
      </c>
      <c r="S581">
        <v>1</v>
      </c>
      <c r="T581">
        <v>1</v>
      </c>
      <c r="V581" t="s">
        <v>154</v>
      </c>
      <c r="W581" t="s">
        <v>155</v>
      </c>
      <c r="X581" t="s">
        <v>1214</v>
      </c>
      <c r="Y581">
        <v>92</v>
      </c>
      <c r="Z581">
        <v>92</v>
      </c>
      <c r="AA581">
        <v>4</v>
      </c>
      <c r="AB581">
        <v>4</v>
      </c>
      <c r="AC581">
        <v>10</v>
      </c>
    </row>
    <row r="582" spans="1:29">
      <c r="A582">
        <v>584</v>
      </c>
      <c r="B582" t="s">
        <v>50</v>
      </c>
      <c r="C582" t="s">
        <v>1215</v>
      </c>
      <c r="J582" t="s">
        <v>74</v>
      </c>
      <c r="K582">
        <v>0</v>
      </c>
      <c r="N582" t="b">
        <v>0</v>
      </c>
      <c r="O582" t="b">
        <v>0</v>
      </c>
      <c r="P582" t="b">
        <v>0</v>
      </c>
      <c r="Q582">
        <v>1</v>
      </c>
      <c r="R582">
        <v>1</v>
      </c>
      <c r="S582">
        <v>1</v>
      </c>
      <c r="T582">
        <v>1</v>
      </c>
      <c r="V582" t="s">
        <v>154</v>
      </c>
      <c r="W582" t="s">
        <v>155</v>
      </c>
      <c r="X582" t="s">
        <v>1216</v>
      </c>
      <c r="Y582">
        <v>92</v>
      </c>
      <c r="Z582">
        <v>92</v>
      </c>
      <c r="AA582">
        <v>5</v>
      </c>
      <c r="AB582">
        <v>5</v>
      </c>
      <c r="AC582">
        <v>10</v>
      </c>
    </row>
    <row r="583" spans="1:29">
      <c r="A583">
        <v>585</v>
      </c>
      <c r="B583" t="s">
        <v>50</v>
      </c>
      <c r="C583" t="s">
        <v>1217</v>
      </c>
      <c r="J583" t="s">
        <v>74</v>
      </c>
      <c r="K583">
        <v>0</v>
      </c>
      <c r="N583" t="b">
        <v>0</v>
      </c>
      <c r="O583" t="b">
        <v>0</v>
      </c>
      <c r="P583" t="b">
        <v>0</v>
      </c>
      <c r="Q583">
        <v>1</v>
      </c>
      <c r="R583">
        <v>1</v>
      </c>
      <c r="S583">
        <v>1</v>
      </c>
      <c r="T583">
        <v>1</v>
      </c>
      <c r="V583" t="s">
        <v>154</v>
      </c>
      <c r="W583" t="s">
        <v>155</v>
      </c>
      <c r="X583" t="s">
        <v>1218</v>
      </c>
      <c r="Y583">
        <v>92</v>
      </c>
      <c r="Z583">
        <v>92</v>
      </c>
      <c r="AA583">
        <v>6</v>
      </c>
      <c r="AB583">
        <v>6</v>
      </c>
      <c r="AC583">
        <v>10</v>
      </c>
    </row>
    <row r="584" spans="1:29">
      <c r="A584">
        <v>586</v>
      </c>
      <c r="B584" t="s">
        <v>50</v>
      </c>
      <c r="C584" t="s">
        <v>1219</v>
      </c>
      <c r="J584" t="s">
        <v>74</v>
      </c>
      <c r="K584">
        <v>0</v>
      </c>
      <c r="N584" t="b">
        <v>0</v>
      </c>
      <c r="O584" t="b">
        <v>0</v>
      </c>
      <c r="P584" t="b">
        <v>0</v>
      </c>
      <c r="Q584">
        <v>1</v>
      </c>
      <c r="R584">
        <v>1</v>
      </c>
      <c r="S584">
        <v>1</v>
      </c>
      <c r="T584">
        <v>1</v>
      </c>
      <c r="V584" t="s">
        <v>154</v>
      </c>
      <c r="W584" t="s">
        <v>155</v>
      </c>
      <c r="X584" t="s">
        <v>1220</v>
      </c>
      <c r="Y584">
        <v>92</v>
      </c>
      <c r="Z584">
        <v>92</v>
      </c>
      <c r="AA584">
        <v>7</v>
      </c>
      <c r="AB584">
        <v>7</v>
      </c>
      <c r="AC584">
        <v>10</v>
      </c>
    </row>
    <row r="585" spans="1:29">
      <c r="A585">
        <v>587</v>
      </c>
      <c r="B585" t="s">
        <v>50</v>
      </c>
      <c r="C585" t="s">
        <v>1221</v>
      </c>
      <c r="J585" t="s">
        <v>74</v>
      </c>
      <c r="K585">
        <v>0</v>
      </c>
      <c r="N585" t="b">
        <v>0</v>
      </c>
      <c r="O585" t="b">
        <v>0</v>
      </c>
      <c r="P585" t="b">
        <v>0</v>
      </c>
      <c r="Q585">
        <v>1</v>
      </c>
      <c r="R585">
        <v>1</v>
      </c>
      <c r="S585">
        <v>1</v>
      </c>
      <c r="T585">
        <v>1</v>
      </c>
      <c r="V585" t="s">
        <v>154</v>
      </c>
      <c r="W585" t="s">
        <v>155</v>
      </c>
      <c r="X585" t="s">
        <v>1222</v>
      </c>
      <c r="Y585">
        <v>92</v>
      </c>
      <c r="Z585">
        <v>92</v>
      </c>
      <c r="AA585">
        <v>8</v>
      </c>
      <c r="AB585">
        <v>8</v>
      </c>
      <c r="AC585">
        <v>10</v>
      </c>
    </row>
    <row r="586" spans="1:29">
      <c r="A586">
        <v>588</v>
      </c>
      <c r="B586" t="s">
        <v>50</v>
      </c>
      <c r="C586" t="s">
        <v>1223</v>
      </c>
      <c r="J586" t="s">
        <v>74</v>
      </c>
      <c r="K586">
        <v>0</v>
      </c>
      <c r="N586" t="b">
        <v>0</v>
      </c>
      <c r="O586" t="b">
        <v>0</v>
      </c>
      <c r="P586" t="b">
        <v>0</v>
      </c>
      <c r="Q586">
        <v>1</v>
      </c>
      <c r="R586">
        <v>1</v>
      </c>
      <c r="S586">
        <v>1</v>
      </c>
      <c r="T586">
        <v>1</v>
      </c>
      <c r="V586" t="s">
        <v>154</v>
      </c>
      <c r="W586" t="s">
        <v>155</v>
      </c>
      <c r="X586" t="s">
        <v>1224</v>
      </c>
      <c r="Y586">
        <v>92</v>
      </c>
      <c r="Z586">
        <v>92</v>
      </c>
      <c r="AA586">
        <v>9</v>
      </c>
      <c r="AB586">
        <v>9</v>
      </c>
      <c r="AC586">
        <v>10</v>
      </c>
    </row>
    <row r="587" spans="1:29">
      <c r="A587">
        <v>589</v>
      </c>
      <c r="B587" t="s">
        <v>50</v>
      </c>
      <c r="C587" t="s">
        <v>1225</v>
      </c>
      <c r="J587" t="s">
        <v>74</v>
      </c>
      <c r="K587">
        <v>0</v>
      </c>
      <c r="N587" t="b">
        <v>0</v>
      </c>
      <c r="O587" t="b">
        <v>0</v>
      </c>
      <c r="P587" t="b">
        <v>0</v>
      </c>
      <c r="Q587">
        <v>1</v>
      </c>
      <c r="R587">
        <v>1</v>
      </c>
      <c r="S587">
        <v>1</v>
      </c>
      <c r="T587">
        <v>1</v>
      </c>
      <c r="V587" t="s">
        <v>154</v>
      </c>
      <c r="W587" t="s">
        <v>155</v>
      </c>
      <c r="X587" t="s">
        <v>1226</v>
      </c>
      <c r="Y587">
        <v>92</v>
      </c>
      <c r="Z587">
        <v>92</v>
      </c>
      <c r="AA587">
        <v>10</v>
      </c>
      <c r="AB587">
        <v>10</v>
      </c>
      <c r="AC587">
        <v>10</v>
      </c>
    </row>
    <row r="588" spans="1:29">
      <c r="A588">
        <v>590</v>
      </c>
      <c r="B588" t="s">
        <v>50</v>
      </c>
      <c r="C588" t="s">
        <v>1227</v>
      </c>
      <c r="J588" t="s">
        <v>74</v>
      </c>
      <c r="K588">
        <v>0</v>
      </c>
      <c r="N588" t="b">
        <v>0</v>
      </c>
      <c r="O588" t="b">
        <v>0</v>
      </c>
      <c r="P588" t="b">
        <v>0</v>
      </c>
      <c r="Q588">
        <v>1</v>
      </c>
      <c r="R588">
        <v>1</v>
      </c>
      <c r="S588">
        <v>1</v>
      </c>
      <c r="T588">
        <v>1</v>
      </c>
      <c r="V588" t="s">
        <v>154</v>
      </c>
      <c r="W588" t="s">
        <v>155</v>
      </c>
      <c r="X588" t="s">
        <v>1228</v>
      </c>
      <c r="Y588">
        <v>92</v>
      </c>
      <c r="Z588">
        <v>92</v>
      </c>
      <c r="AA588">
        <v>11</v>
      </c>
      <c r="AB588">
        <v>11</v>
      </c>
      <c r="AC588">
        <v>10</v>
      </c>
    </row>
    <row r="589" spans="1:29">
      <c r="A589">
        <v>591</v>
      </c>
      <c r="B589" t="s">
        <v>50</v>
      </c>
      <c r="C589" t="s">
        <v>1229</v>
      </c>
      <c r="J589" t="s">
        <v>74</v>
      </c>
      <c r="K589">
        <v>0</v>
      </c>
      <c r="N589" t="b">
        <v>0</v>
      </c>
      <c r="O589" t="b">
        <v>0</v>
      </c>
      <c r="P589" t="b">
        <v>0</v>
      </c>
      <c r="Q589">
        <v>1</v>
      </c>
      <c r="R589">
        <v>1</v>
      </c>
      <c r="S589">
        <v>1</v>
      </c>
      <c r="T589">
        <v>1</v>
      </c>
      <c r="V589" t="s">
        <v>154</v>
      </c>
      <c r="W589" t="s">
        <v>155</v>
      </c>
      <c r="X589" t="s">
        <v>1230</v>
      </c>
      <c r="Y589">
        <v>93</v>
      </c>
      <c r="Z589">
        <v>93</v>
      </c>
      <c r="AA589">
        <v>3</v>
      </c>
      <c r="AB589">
        <v>3</v>
      </c>
      <c r="AC589">
        <v>10</v>
      </c>
    </row>
    <row r="590" spans="1:29">
      <c r="A590">
        <v>592</v>
      </c>
      <c r="B590" t="s">
        <v>50</v>
      </c>
      <c r="C590" t="s">
        <v>1231</v>
      </c>
      <c r="J590" t="s">
        <v>74</v>
      </c>
      <c r="K590">
        <v>0</v>
      </c>
      <c r="N590" t="b">
        <v>0</v>
      </c>
      <c r="O590" t="b">
        <v>0</v>
      </c>
      <c r="P590" t="b">
        <v>0</v>
      </c>
      <c r="Q590">
        <v>1</v>
      </c>
      <c r="R590">
        <v>1</v>
      </c>
      <c r="S590">
        <v>1</v>
      </c>
      <c r="T590">
        <v>1</v>
      </c>
      <c r="V590" t="s">
        <v>154</v>
      </c>
      <c r="W590" t="s">
        <v>155</v>
      </c>
      <c r="X590" t="s">
        <v>1232</v>
      </c>
      <c r="Y590">
        <v>93</v>
      </c>
      <c r="Z590">
        <v>93</v>
      </c>
      <c r="AA590">
        <v>4</v>
      </c>
      <c r="AB590">
        <v>4</v>
      </c>
      <c r="AC590">
        <v>10</v>
      </c>
    </row>
    <row r="591" spans="1:29">
      <c r="A591">
        <v>593</v>
      </c>
      <c r="B591" t="s">
        <v>50</v>
      </c>
      <c r="C591" t="s">
        <v>1233</v>
      </c>
      <c r="J591" t="s">
        <v>74</v>
      </c>
      <c r="K591">
        <v>0</v>
      </c>
      <c r="N591" t="b">
        <v>0</v>
      </c>
      <c r="O591" t="b">
        <v>0</v>
      </c>
      <c r="P591" t="b">
        <v>0</v>
      </c>
      <c r="Q591">
        <v>1</v>
      </c>
      <c r="R591">
        <v>1</v>
      </c>
      <c r="S591">
        <v>1</v>
      </c>
      <c r="T591">
        <v>1</v>
      </c>
      <c r="V591" t="s">
        <v>154</v>
      </c>
      <c r="W591" t="s">
        <v>155</v>
      </c>
      <c r="X591" t="s">
        <v>1234</v>
      </c>
      <c r="Y591">
        <v>93</v>
      </c>
      <c r="Z591">
        <v>93</v>
      </c>
      <c r="AA591">
        <v>5</v>
      </c>
      <c r="AB591">
        <v>5</v>
      </c>
      <c r="AC591">
        <v>10</v>
      </c>
    </row>
    <row r="592" spans="1:29">
      <c r="A592">
        <v>594</v>
      </c>
      <c r="B592" t="s">
        <v>50</v>
      </c>
      <c r="C592" t="s">
        <v>1235</v>
      </c>
      <c r="J592" t="s">
        <v>74</v>
      </c>
      <c r="K592">
        <v>0</v>
      </c>
      <c r="N592" t="b">
        <v>0</v>
      </c>
      <c r="O592" t="b">
        <v>0</v>
      </c>
      <c r="P592" t="b">
        <v>0</v>
      </c>
      <c r="Q592">
        <v>1</v>
      </c>
      <c r="R592">
        <v>1</v>
      </c>
      <c r="S592">
        <v>1</v>
      </c>
      <c r="T592">
        <v>1</v>
      </c>
      <c r="V592" t="s">
        <v>154</v>
      </c>
      <c r="W592" t="s">
        <v>155</v>
      </c>
      <c r="X592" t="s">
        <v>1236</v>
      </c>
      <c r="Y592">
        <v>93</v>
      </c>
      <c r="Z592">
        <v>93</v>
      </c>
      <c r="AA592">
        <v>6</v>
      </c>
      <c r="AB592">
        <v>6</v>
      </c>
      <c r="AC592">
        <v>10</v>
      </c>
    </row>
    <row r="593" spans="1:29">
      <c r="A593">
        <v>595</v>
      </c>
      <c r="B593" t="s">
        <v>50</v>
      </c>
      <c r="C593" t="s">
        <v>1237</v>
      </c>
      <c r="J593" t="s">
        <v>74</v>
      </c>
      <c r="K593">
        <v>0</v>
      </c>
      <c r="N593" t="b">
        <v>0</v>
      </c>
      <c r="O593" t="b">
        <v>0</v>
      </c>
      <c r="P593" t="b">
        <v>0</v>
      </c>
      <c r="Q593">
        <v>1</v>
      </c>
      <c r="R593">
        <v>1</v>
      </c>
      <c r="S593">
        <v>1</v>
      </c>
      <c r="T593">
        <v>1</v>
      </c>
      <c r="V593" t="s">
        <v>154</v>
      </c>
      <c r="W593" t="s">
        <v>155</v>
      </c>
      <c r="X593" t="s">
        <v>1238</v>
      </c>
      <c r="Y593">
        <v>93</v>
      </c>
      <c r="Z593">
        <v>93</v>
      </c>
      <c r="AA593">
        <v>7</v>
      </c>
      <c r="AB593">
        <v>7</v>
      </c>
      <c r="AC593">
        <v>10</v>
      </c>
    </row>
    <row r="594" spans="1:29">
      <c r="A594">
        <v>596</v>
      </c>
      <c r="B594" t="s">
        <v>50</v>
      </c>
      <c r="C594" t="s">
        <v>1239</v>
      </c>
      <c r="J594" t="s">
        <v>74</v>
      </c>
      <c r="K594">
        <v>0</v>
      </c>
      <c r="N594" t="b">
        <v>0</v>
      </c>
      <c r="O594" t="b">
        <v>0</v>
      </c>
      <c r="P594" t="b">
        <v>0</v>
      </c>
      <c r="Q594">
        <v>1</v>
      </c>
      <c r="R594">
        <v>1</v>
      </c>
      <c r="S594">
        <v>1</v>
      </c>
      <c r="T594">
        <v>1</v>
      </c>
      <c r="V594" t="s">
        <v>154</v>
      </c>
      <c r="W594" t="s">
        <v>155</v>
      </c>
      <c r="X594" t="s">
        <v>1240</v>
      </c>
      <c r="Y594">
        <v>93</v>
      </c>
      <c r="Z594">
        <v>93</v>
      </c>
      <c r="AA594">
        <v>8</v>
      </c>
      <c r="AB594">
        <v>8</v>
      </c>
      <c r="AC594">
        <v>10</v>
      </c>
    </row>
    <row r="595" spans="1:29">
      <c r="A595">
        <v>597</v>
      </c>
      <c r="B595" t="s">
        <v>50</v>
      </c>
      <c r="C595" t="s">
        <v>1241</v>
      </c>
      <c r="J595" t="s">
        <v>74</v>
      </c>
      <c r="K595">
        <v>0</v>
      </c>
      <c r="N595" t="b">
        <v>0</v>
      </c>
      <c r="O595" t="b">
        <v>0</v>
      </c>
      <c r="P595" t="b">
        <v>0</v>
      </c>
      <c r="Q595">
        <v>1</v>
      </c>
      <c r="R595">
        <v>1</v>
      </c>
      <c r="S595">
        <v>1</v>
      </c>
      <c r="T595">
        <v>1</v>
      </c>
      <c r="V595" t="s">
        <v>154</v>
      </c>
      <c r="W595" t="s">
        <v>155</v>
      </c>
      <c r="X595" t="s">
        <v>1242</v>
      </c>
      <c r="Y595">
        <v>93</v>
      </c>
      <c r="Z595">
        <v>93</v>
      </c>
      <c r="AA595">
        <v>9</v>
      </c>
      <c r="AB595">
        <v>9</v>
      </c>
      <c r="AC595">
        <v>10</v>
      </c>
    </row>
    <row r="596" spans="1:29">
      <c r="A596">
        <v>598</v>
      </c>
      <c r="B596" t="s">
        <v>50</v>
      </c>
      <c r="C596" t="s">
        <v>1243</v>
      </c>
      <c r="J596" t="s">
        <v>74</v>
      </c>
      <c r="K596">
        <v>0</v>
      </c>
      <c r="N596" t="b">
        <v>0</v>
      </c>
      <c r="O596" t="b">
        <v>0</v>
      </c>
      <c r="P596" t="b">
        <v>0</v>
      </c>
      <c r="Q596">
        <v>1</v>
      </c>
      <c r="R596">
        <v>1</v>
      </c>
      <c r="S596">
        <v>1</v>
      </c>
      <c r="T596">
        <v>1</v>
      </c>
      <c r="V596" t="s">
        <v>154</v>
      </c>
      <c r="W596" t="s">
        <v>155</v>
      </c>
      <c r="X596" t="s">
        <v>1244</v>
      </c>
      <c r="Y596">
        <v>93</v>
      </c>
      <c r="Z596">
        <v>93</v>
      </c>
      <c r="AA596">
        <v>10</v>
      </c>
      <c r="AB596">
        <v>10</v>
      </c>
      <c r="AC596">
        <v>10</v>
      </c>
    </row>
    <row r="597" spans="1:29">
      <c r="A597">
        <v>599</v>
      </c>
      <c r="B597" t="s">
        <v>50</v>
      </c>
      <c r="C597" t="s">
        <v>1245</v>
      </c>
      <c r="J597" t="s">
        <v>74</v>
      </c>
      <c r="K597">
        <v>0</v>
      </c>
      <c r="N597" t="b">
        <v>0</v>
      </c>
      <c r="O597" t="b">
        <v>0</v>
      </c>
      <c r="P597" t="b">
        <v>0</v>
      </c>
      <c r="Q597">
        <v>1</v>
      </c>
      <c r="R597">
        <v>1</v>
      </c>
      <c r="S597">
        <v>1</v>
      </c>
      <c r="T597">
        <v>1</v>
      </c>
      <c r="V597" t="s">
        <v>154</v>
      </c>
      <c r="W597" t="s">
        <v>155</v>
      </c>
      <c r="X597" t="s">
        <v>1246</v>
      </c>
      <c r="Y597">
        <v>93</v>
      </c>
      <c r="Z597">
        <v>93</v>
      </c>
      <c r="AA597">
        <v>11</v>
      </c>
      <c r="AB597">
        <v>11</v>
      </c>
      <c r="AC597">
        <v>10</v>
      </c>
    </row>
    <row r="598" spans="1:29">
      <c r="A598">
        <v>600</v>
      </c>
      <c r="B598" t="s">
        <v>50</v>
      </c>
      <c r="C598" t="s">
        <v>1247</v>
      </c>
      <c r="J598" t="s">
        <v>74</v>
      </c>
      <c r="K598">
        <v>0</v>
      </c>
      <c r="N598" t="b">
        <v>0</v>
      </c>
      <c r="O598" t="b">
        <v>0</v>
      </c>
      <c r="P598" t="b">
        <v>0</v>
      </c>
      <c r="Q598">
        <v>1</v>
      </c>
      <c r="R598">
        <v>1</v>
      </c>
      <c r="S598">
        <v>1</v>
      </c>
      <c r="T598">
        <v>1</v>
      </c>
      <c r="V598" t="s">
        <v>154</v>
      </c>
      <c r="W598" t="s">
        <v>155</v>
      </c>
      <c r="X598" t="s">
        <v>1248</v>
      </c>
      <c r="Y598">
        <v>94</v>
      </c>
      <c r="Z598">
        <v>94</v>
      </c>
      <c r="AA598">
        <v>3</v>
      </c>
      <c r="AB598">
        <v>3</v>
      </c>
      <c r="AC598">
        <v>10</v>
      </c>
    </row>
    <row r="599" spans="1:29">
      <c r="A599">
        <v>601</v>
      </c>
      <c r="B599" t="s">
        <v>50</v>
      </c>
      <c r="C599" t="s">
        <v>1249</v>
      </c>
      <c r="J599" t="s">
        <v>74</v>
      </c>
      <c r="K599">
        <v>0</v>
      </c>
      <c r="N599" t="b">
        <v>0</v>
      </c>
      <c r="O599" t="b">
        <v>0</v>
      </c>
      <c r="P599" t="b">
        <v>0</v>
      </c>
      <c r="Q599">
        <v>1</v>
      </c>
      <c r="R599">
        <v>1</v>
      </c>
      <c r="S599">
        <v>1</v>
      </c>
      <c r="T599">
        <v>1</v>
      </c>
      <c r="V599" t="s">
        <v>154</v>
      </c>
      <c r="W599" t="s">
        <v>155</v>
      </c>
      <c r="X599" t="s">
        <v>1250</v>
      </c>
      <c r="Y599">
        <v>94</v>
      </c>
      <c r="Z599">
        <v>94</v>
      </c>
      <c r="AA599">
        <v>4</v>
      </c>
      <c r="AB599">
        <v>4</v>
      </c>
      <c r="AC599">
        <v>10</v>
      </c>
    </row>
    <row r="600" spans="1:29">
      <c r="A600">
        <v>602</v>
      </c>
      <c r="B600" t="s">
        <v>50</v>
      </c>
      <c r="C600" t="s">
        <v>1251</v>
      </c>
      <c r="J600" t="s">
        <v>74</v>
      </c>
      <c r="K600">
        <v>0</v>
      </c>
      <c r="N600" t="b">
        <v>0</v>
      </c>
      <c r="O600" t="b">
        <v>0</v>
      </c>
      <c r="P600" t="b">
        <v>0</v>
      </c>
      <c r="Q600">
        <v>1</v>
      </c>
      <c r="R600">
        <v>1</v>
      </c>
      <c r="S600">
        <v>1</v>
      </c>
      <c r="T600">
        <v>1</v>
      </c>
      <c r="V600" t="s">
        <v>154</v>
      </c>
      <c r="W600" t="s">
        <v>155</v>
      </c>
      <c r="X600" t="s">
        <v>1252</v>
      </c>
      <c r="Y600">
        <v>94</v>
      </c>
      <c r="Z600">
        <v>94</v>
      </c>
      <c r="AA600">
        <v>5</v>
      </c>
      <c r="AB600">
        <v>5</v>
      </c>
      <c r="AC600">
        <v>10</v>
      </c>
    </row>
    <row r="601" spans="1:29">
      <c r="A601">
        <v>603</v>
      </c>
      <c r="B601" t="s">
        <v>50</v>
      </c>
      <c r="C601" t="s">
        <v>1253</v>
      </c>
      <c r="J601" t="s">
        <v>74</v>
      </c>
      <c r="K601">
        <v>0</v>
      </c>
      <c r="N601" t="b">
        <v>0</v>
      </c>
      <c r="O601" t="b">
        <v>0</v>
      </c>
      <c r="P601" t="b">
        <v>0</v>
      </c>
      <c r="Q601">
        <v>1</v>
      </c>
      <c r="R601">
        <v>1</v>
      </c>
      <c r="S601">
        <v>1</v>
      </c>
      <c r="T601">
        <v>1</v>
      </c>
      <c r="V601" t="s">
        <v>154</v>
      </c>
      <c r="W601" t="s">
        <v>155</v>
      </c>
      <c r="X601" t="s">
        <v>1254</v>
      </c>
      <c r="Y601">
        <v>94</v>
      </c>
      <c r="Z601">
        <v>94</v>
      </c>
      <c r="AA601">
        <v>6</v>
      </c>
      <c r="AB601">
        <v>6</v>
      </c>
      <c r="AC601">
        <v>10</v>
      </c>
    </row>
    <row r="602" spans="1:29">
      <c r="A602">
        <v>604</v>
      </c>
      <c r="B602" t="s">
        <v>50</v>
      </c>
      <c r="C602" t="s">
        <v>1255</v>
      </c>
      <c r="J602" t="s">
        <v>74</v>
      </c>
      <c r="K602">
        <v>0</v>
      </c>
      <c r="N602" t="b">
        <v>0</v>
      </c>
      <c r="O602" t="b">
        <v>0</v>
      </c>
      <c r="P602" t="b">
        <v>0</v>
      </c>
      <c r="Q602">
        <v>1</v>
      </c>
      <c r="R602">
        <v>1</v>
      </c>
      <c r="S602">
        <v>1</v>
      </c>
      <c r="T602">
        <v>1</v>
      </c>
      <c r="V602" t="s">
        <v>154</v>
      </c>
      <c r="W602" t="s">
        <v>155</v>
      </c>
      <c r="X602" t="s">
        <v>1256</v>
      </c>
      <c r="Y602">
        <v>94</v>
      </c>
      <c r="Z602">
        <v>94</v>
      </c>
      <c r="AA602">
        <v>7</v>
      </c>
      <c r="AB602">
        <v>7</v>
      </c>
      <c r="AC602">
        <v>10</v>
      </c>
    </row>
    <row r="603" spans="1:29">
      <c r="A603">
        <v>605</v>
      </c>
      <c r="B603" t="s">
        <v>50</v>
      </c>
      <c r="C603" t="s">
        <v>1257</v>
      </c>
      <c r="J603" t="s">
        <v>74</v>
      </c>
      <c r="K603">
        <v>0</v>
      </c>
      <c r="N603" t="b">
        <v>0</v>
      </c>
      <c r="O603" t="b">
        <v>0</v>
      </c>
      <c r="P603" t="b">
        <v>0</v>
      </c>
      <c r="Q603">
        <v>1</v>
      </c>
      <c r="R603">
        <v>1</v>
      </c>
      <c r="S603">
        <v>1</v>
      </c>
      <c r="T603">
        <v>1</v>
      </c>
      <c r="V603" t="s">
        <v>154</v>
      </c>
      <c r="W603" t="s">
        <v>155</v>
      </c>
      <c r="X603" t="s">
        <v>1258</v>
      </c>
      <c r="Y603">
        <v>94</v>
      </c>
      <c r="Z603">
        <v>94</v>
      </c>
      <c r="AA603">
        <v>8</v>
      </c>
      <c r="AB603">
        <v>8</v>
      </c>
      <c r="AC603">
        <v>10</v>
      </c>
    </row>
    <row r="604" spans="1:29">
      <c r="A604">
        <v>606</v>
      </c>
      <c r="B604" t="s">
        <v>50</v>
      </c>
      <c r="C604" t="s">
        <v>1259</v>
      </c>
      <c r="J604" t="s">
        <v>74</v>
      </c>
      <c r="K604">
        <v>0</v>
      </c>
      <c r="N604" t="b">
        <v>0</v>
      </c>
      <c r="O604" t="b">
        <v>0</v>
      </c>
      <c r="P604" t="b">
        <v>0</v>
      </c>
      <c r="Q604">
        <v>1</v>
      </c>
      <c r="R604">
        <v>1</v>
      </c>
      <c r="S604">
        <v>1</v>
      </c>
      <c r="T604">
        <v>1</v>
      </c>
      <c r="V604" t="s">
        <v>154</v>
      </c>
      <c r="W604" t="s">
        <v>155</v>
      </c>
      <c r="X604" t="s">
        <v>1260</v>
      </c>
      <c r="Y604">
        <v>94</v>
      </c>
      <c r="Z604">
        <v>94</v>
      </c>
      <c r="AA604">
        <v>9</v>
      </c>
      <c r="AB604">
        <v>9</v>
      </c>
      <c r="AC604">
        <v>10</v>
      </c>
    </row>
    <row r="605" spans="1:29">
      <c r="A605">
        <v>607</v>
      </c>
      <c r="B605" t="s">
        <v>50</v>
      </c>
      <c r="C605" t="s">
        <v>1261</v>
      </c>
      <c r="J605" t="s">
        <v>74</v>
      </c>
      <c r="K605">
        <v>0</v>
      </c>
      <c r="N605" t="b">
        <v>0</v>
      </c>
      <c r="O605" t="b">
        <v>0</v>
      </c>
      <c r="P605" t="b">
        <v>0</v>
      </c>
      <c r="Q605">
        <v>1</v>
      </c>
      <c r="R605">
        <v>1</v>
      </c>
      <c r="S605">
        <v>1</v>
      </c>
      <c r="T605">
        <v>1</v>
      </c>
      <c r="V605" t="s">
        <v>154</v>
      </c>
      <c r="W605" t="s">
        <v>155</v>
      </c>
      <c r="X605" t="s">
        <v>1262</v>
      </c>
      <c r="Y605">
        <v>94</v>
      </c>
      <c r="Z605">
        <v>94</v>
      </c>
      <c r="AA605">
        <v>10</v>
      </c>
      <c r="AB605">
        <v>10</v>
      </c>
      <c r="AC605">
        <v>10</v>
      </c>
    </row>
    <row r="606" spans="1:29">
      <c r="A606">
        <v>608</v>
      </c>
      <c r="B606" t="s">
        <v>50</v>
      </c>
      <c r="C606" t="s">
        <v>1263</v>
      </c>
      <c r="J606" t="s">
        <v>74</v>
      </c>
      <c r="K606">
        <v>0</v>
      </c>
      <c r="N606" t="b">
        <v>0</v>
      </c>
      <c r="O606" t="b">
        <v>0</v>
      </c>
      <c r="P606" t="b">
        <v>0</v>
      </c>
      <c r="Q606">
        <v>1</v>
      </c>
      <c r="R606">
        <v>1</v>
      </c>
      <c r="S606">
        <v>1</v>
      </c>
      <c r="T606">
        <v>1</v>
      </c>
      <c r="V606" t="s">
        <v>154</v>
      </c>
      <c r="W606" t="s">
        <v>155</v>
      </c>
      <c r="X606" t="s">
        <v>1264</v>
      </c>
      <c r="Y606">
        <v>94</v>
      </c>
      <c r="Z606">
        <v>94</v>
      </c>
      <c r="AA606">
        <v>11</v>
      </c>
      <c r="AB606">
        <v>11</v>
      </c>
      <c r="AC606">
        <v>10</v>
      </c>
    </row>
    <row r="607" spans="1:29">
      <c r="A607">
        <v>609</v>
      </c>
      <c r="B607" t="s">
        <v>50</v>
      </c>
      <c r="C607" t="s">
        <v>1265</v>
      </c>
      <c r="J607" t="s">
        <v>74</v>
      </c>
      <c r="K607">
        <v>0</v>
      </c>
      <c r="N607" t="b">
        <v>0</v>
      </c>
      <c r="O607" t="b">
        <v>0</v>
      </c>
      <c r="P607" t="b">
        <v>0</v>
      </c>
      <c r="Q607">
        <v>1</v>
      </c>
      <c r="R607">
        <v>1</v>
      </c>
      <c r="S607">
        <v>1</v>
      </c>
      <c r="T607">
        <v>1</v>
      </c>
      <c r="V607" t="s">
        <v>154</v>
      </c>
      <c r="W607" t="s">
        <v>155</v>
      </c>
      <c r="X607" t="s">
        <v>1266</v>
      </c>
      <c r="Y607">
        <v>95</v>
      </c>
      <c r="Z607">
        <v>95</v>
      </c>
      <c r="AA607">
        <v>3</v>
      </c>
      <c r="AB607">
        <v>3</v>
      </c>
      <c r="AC607">
        <v>10</v>
      </c>
    </row>
    <row r="608" spans="1:29">
      <c r="A608">
        <v>610</v>
      </c>
      <c r="B608" t="s">
        <v>50</v>
      </c>
      <c r="C608" t="s">
        <v>1267</v>
      </c>
      <c r="J608" t="s">
        <v>74</v>
      </c>
      <c r="K608">
        <v>0</v>
      </c>
      <c r="N608" t="b">
        <v>0</v>
      </c>
      <c r="O608" t="b">
        <v>0</v>
      </c>
      <c r="P608" t="b">
        <v>0</v>
      </c>
      <c r="Q608">
        <v>1</v>
      </c>
      <c r="R608">
        <v>1</v>
      </c>
      <c r="S608">
        <v>1</v>
      </c>
      <c r="T608">
        <v>1</v>
      </c>
      <c r="V608" t="s">
        <v>154</v>
      </c>
      <c r="W608" t="s">
        <v>155</v>
      </c>
      <c r="X608" t="s">
        <v>1268</v>
      </c>
      <c r="Y608">
        <v>95</v>
      </c>
      <c r="Z608">
        <v>95</v>
      </c>
      <c r="AA608">
        <v>4</v>
      </c>
      <c r="AB608">
        <v>4</v>
      </c>
      <c r="AC608">
        <v>10</v>
      </c>
    </row>
    <row r="609" spans="1:29">
      <c r="A609">
        <v>611</v>
      </c>
      <c r="B609" t="s">
        <v>50</v>
      </c>
      <c r="C609" t="s">
        <v>1269</v>
      </c>
      <c r="J609" t="s">
        <v>74</v>
      </c>
      <c r="K609">
        <v>0</v>
      </c>
      <c r="N609" t="b">
        <v>0</v>
      </c>
      <c r="O609" t="b">
        <v>0</v>
      </c>
      <c r="P609" t="b">
        <v>0</v>
      </c>
      <c r="Q609">
        <v>1</v>
      </c>
      <c r="R609">
        <v>1</v>
      </c>
      <c r="S609">
        <v>1</v>
      </c>
      <c r="T609">
        <v>1</v>
      </c>
      <c r="V609" t="s">
        <v>154</v>
      </c>
      <c r="W609" t="s">
        <v>155</v>
      </c>
      <c r="X609" t="s">
        <v>1270</v>
      </c>
      <c r="Y609">
        <v>95</v>
      </c>
      <c r="Z609">
        <v>95</v>
      </c>
      <c r="AA609">
        <v>5</v>
      </c>
      <c r="AB609">
        <v>5</v>
      </c>
      <c r="AC609">
        <v>10</v>
      </c>
    </row>
    <row r="610" spans="1:29">
      <c r="A610">
        <v>612</v>
      </c>
      <c r="B610" t="s">
        <v>50</v>
      </c>
      <c r="C610" t="s">
        <v>1271</v>
      </c>
      <c r="J610" t="s">
        <v>74</v>
      </c>
      <c r="K610">
        <v>0</v>
      </c>
      <c r="N610" t="b">
        <v>0</v>
      </c>
      <c r="O610" t="b">
        <v>0</v>
      </c>
      <c r="P610" t="b">
        <v>0</v>
      </c>
      <c r="Q610">
        <v>1</v>
      </c>
      <c r="R610">
        <v>1</v>
      </c>
      <c r="S610">
        <v>1</v>
      </c>
      <c r="T610">
        <v>1</v>
      </c>
      <c r="V610" t="s">
        <v>154</v>
      </c>
      <c r="W610" t="s">
        <v>155</v>
      </c>
      <c r="X610" t="s">
        <v>1272</v>
      </c>
      <c r="Y610">
        <v>95</v>
      </c>
      <c r="Z610">
        <v>95</v>
      </c>
      <c r="AA610">
        <v>6</v>
      </c>
      <c r="AB610">
        <v>6</v>
      </c>
      <c r="AC610">
        <v>10</v>
      </c>
    </row>
    <row r="611" spans="1:29">
      <c r="A611">
        <v>613</v>
      </c>
      <c r="B611" t="s">
        <v>50</v>
      </c>
      <c r="C611" t="s">
        <v>1273</v>
      </c>
      <c r="J611" t="s">
        <v>74</v>
      </c>
      <c r="K611">
        <v>0</v>
      </c>
      <c r="N611" t="b">
        <v>0</v>
      </c>
      <c r="O611" t="b">
        <v>0</v>
      </c>
      <c r="P611" t="b">
        <v>0</v>
      </c>
      <c r="Q611">
        <v>1</v>
      </c>
      <c r="R611">
        <v>1</v>
      </c>
      <c r="S611">
        <v>1</v>
      </c>
      <c r="T611">
        <v>1</v>
      </c>
      <c r="V611" t="s">
        <v>154</v>
      </c>
      <c r="W611" t="s">
        <v>155</v>
      </c>
      <c r="X611" t="s">
        <v>1274</v>
      </c>
      <c r="Y611">
        <v>95</v>
      </c>
      <c r="Z611">
        <v>95</v>
      </c>
      <c r="AA611">
        <v>7</v>
      </c>
      <c r="AB611">
        <v>7</v>
      </c>
      <c r="AC611">
        <v>10</v>
      </c>
    </row>
    <row r="612" spans="1:29">
      <c r="A612">
        <v>614</v>
      </c>
      <c r="B612" t="s">
        <v>50</v>
      </c>
      <c r="C612" t="s">
        <v>1275</v>
      </c>
      <c r="J612" t="s">
        <v>74</v>
      </c>
      <c r="K612">
        <v>0</v>
      </c>
      <c r="N612" t="b">
        <v>0</v>
      </c>
      <c r="O612" t="b">
        <v>0</v>
      </c>
      <c r="P612" t="b">
        <v>0</v>
      </c>
      <c r="Q612">
        <v>1</v>
      </c>
      <c r="R612">
        <v>1</v>
      </c>
      <c r="S612">
        <v>1</v>
      </c>
      <c r="T612">
        <v>1</v>
      </c>
      <c r="V612" t="s">
        <v>154</v>
      </c>
      <c r="W612" t="s">
        <v>155</v>
      </c>
      <c r="X612" t="s">
        <v>1276</v>
      </c>
      <c r="Y612">
        <v>95</v>
      </c>
      <c r="Z612">
        <v>95</v>
      </c>
      <c r="AA612">
        <v>8</v>
      </c>
      <c r="AB612">
        <v>8</v>
      </c>
      <c r="AC612">
        <v>10</v>
      </c>
    </row>
    <row r="613" spans="1:29">
      <c r="A613">
        <v>615</v>
      </c>
      <c r="B613" t="s">
        <v>50</v>
      </c>
      <c r="C613" t="s">
        <v>1277</v>
      </c>
      <c r="J613" t="s">
        <v>74</v>
      </c>
      <c r="K613">
        <v>0</v>
      </c>
      <c r="N613" t="b">
        <v>0</v>
      </c>
      <c r="O613" t="b">
        <v>0</v>
      </c>
      <c r="P613" t="b">
        <v>0</v>
      </c>
      <c r="Q613">
        <v>1</v>
      </c>
      <c r="R613">
        <v>1</v>
      </c>
      <c r="S613">
        <v>1</v>
      </c>
      <c r="T613">
        <v>1</v>
      </c>
      <c r="V613" t="s">
        <v>154</v>
      </c>
      <c r="W613" t="s">
        <v>155</v>
      </c>
      <c r="X613" t="s">
        <v>1278</v>
      </c>
      <c r="Y613">
        <v>95</v>
      </c>
      <c r="Z613">
        <v>95</v>
      </c>
      <c r="AA613">
        <v>9</v>
      </c>
      <c r="AB613">
        <v>9</v>
      </c>
      <c r="AC613">
        <v>10</v>
      </c>
    </row>
    <row r="614" spans="1:29">
      <c r="A614">
        <v>616</v>
      </c>
      <c r="B614" t="s">
        <v>50</v>
      </c>
      <c r="C614" t="s">
        <v>1279</v>
      </c>
      <c r="J614" t="s">
        <v>74</v>
      </c>
      <c r="K614">
        <v>0</v>
      </c>
      <c r="N614" t="b">
        <v>0</v>
      </c>
      <c r="O614" t="b">
        <v>0</v>
      </c>
      <c r="P614" t="b">
        <v>0</v>
      </c>
      <c r="Q614">
        <v>1</v>
      </c>
      <c r="R614">
        <v>1</v>
      </c>
      <c r="S614">
        <v>1</v>
      </c>
      <c r="T614">
        <v>1</v>
      </c>
      <c r="V614" t="s">
        <v>154</v>
      </c>
      <c r="W614" t="s">
        <v>155</v>
      </c>
      <c r="X614" t="s">
        <v>1280</v>
      </c>
      <c r="Y614">
        <v>95</v>
      </c>
      <c r="Z614">
        <v>95</v>
      </c>
      <c r="AA614">
        <v>10</v>
      </c>
      <c r="AB614">
        <v>10</v>
      </c>
      <c r="AC614">
        <v>10</v>
      </c>
    </row>
    <row r="615" spans="1:29">
      <c r="A615">
        <v>617</v>
      </c>
      <c r="B615" t="s">
        <v>50</v>
      </c>
      <c r="C615" t="s">
        <v>1281</v>
      </c>
      <c r="J615" t="s">
        <v>74</v>
      </c>
      <c r="K615">
        <v>0</v>
      </c>
      <c r="N615" t="b">
        <v>0</v>
      </c>
      <c r="O615" t="b">
        <v>0</v>
      </c>
      <c r="P615" t="b">
        <v>0</v>
      </c>
      <c r="Q615">
        <v>1</v>
      </c>
      <c r="R615">
        <v>1</v>
      </c>
      <c r="S615">
        <v>1</v>
      </c>
      <c r="T615">
        <v>1</v>
      </c>
      <c r="V615" t="s">
        <v>154</v>
      </c>
      <c r="W615" t="s">
        <v>155</v>
      </c>
      <c r="X615" t="s">
        <v>1282</v>
      </c>
      <c r="Y615">
        <v>95</v>
      </c>
      <c r="Z615">
        <v>95</v>
      </c>
      <c r="AA615">
        <v>11</v>
      </c>
      <c r="AB615">
        <v>11</v>
      </c>
      <c r="AC615">
        <v>10</v>
      </c>
    </row>
    <row r="616" spans="1:29">
      <c r="A616">
        <v>618</v>
      </c>
      <c r="B616" t="s">
        <v>50</v>
      </c>
      <c r="C616" t="s">
        <v>1283</v>
      </c>
      <c r="J616" t="s">
        <v>74</v>
      </c>
      <c r="K616">
        <v>0</v>
      </c>
      <c r="N616" t="b">
        <v>0</v>
      </c>
      <c r="O616" t="b">
        <v>0</v>
      </c>
      <c r="P616" t="b">
        <v>0</v>
      </c>
      <c r="Q616">
        <v>1</v>
      </c>
      <c r="R616">
        <v>1</v>
      </c>
      <c r="S616">
        <v>1</v>
      </c>
      <c r="T616">
        <v>1</v>
      </c>
      <c r="V616" t="s">
        <v>154</v>
      </c>
      <c r="W616" t="s">
        <v>155</v>
      </c>
      <c r="X616" t="s">
        <v>1284</v>
      </c>
      <c r="Y616">
        <v>96</v>
      </c>
      <c r="Z616">
        <v>96</v>
      </c>
      <c r="AA616">
        <v>3</v>
      </c>
      <c r="AB616">
        <v>3</v>
      </c>
      <c r="AC616">
        <v>10</v>
      </c>
    </row>
    <row r="617" spans="1:29">
      <c r="A617">
        <v>619</v>
      </c>
      <c r="B617" t="s">
        <v>50</v>
      </c>
      <c r="C617" t="s">
        <v>1285</v>
      </c>
      <c r="J617" t="s">
        <v>74</v>
      </c>
      <c r="K617">
        <v>0</v>
      </c>
      <c r="N617" t="b">
        <v>0</v>
      </c>
      <c r="O617" t="b">
        <v>0</v>
      </c>
      <c r="P617" t="b">
        <v>0</v>
      </c>
      <c r="Q617">
        <v>1</v>
      </c>
      <c r="R617">
        <v>1</v>
      </c>
      <c r="S617">
        <v>1</v>
      </c>
      <c r="T617">
        <v>1</v>
      </c>
      <c r="V617" t="s">
        <v>154</v>
      </c>
      <c r="W617" t="s">
        <v>155</v>
      </c>
      <c r="X617" t="s">
        <v>1286</v>
      </c>
      <c r="Y617">
        <v>96</v>
      </c>
      <c r="Z617">
        <v>96</v>
      </c>
      <c r="AA617">
        <v>4</v>
      </c>
      <c r="AB617">
        <v>4</v>
      </c>
      <c r="AC617">
        <v>10</v>
      </c>
    </row>
    <row r="618" spans="1:29">
      <c r="A618">
        <v>620</v>
      </c>
      <c r="B618" t="s">
        <v>50</v>
      </c>
      <c r="C618" t="s">
        <v>1287</v>
      </c>
      <c r="J618" t="s">
        <v>74</v>
      </c>
      <c r="K618">
        <v>0</v>
      </c>
      <c r="N618" t="b">
        <v>0</v>
      </c>
      <c r="O618" t="b">
        <v>0</v>
      </c>
      <c r="P618" t="b">
        <v>0</v>
      </c>
      <c r="Q618">
        <v>1</v>
      </c>
      <c r="R618">
        <v>1</v>
      </c>
      <c r="S618">
        <v>1</v>
      </c>
      <c r="T618">
        <v>1</v>
      </c>
      <c r="V618" t="s">
        <v>154</v>
      </c>
      <c r="W618" t="s">
        <v>155</v>
      </c>
      <c r="X618" t="s">
        <v>1288</v>
      </c>
      <c r="Y618">
        <v>96</v>
      </c>
      <c r="Z618">
        <v>96</v>
      </c>
      <c r="AA618">
        <v>5</v>
      </c>
      <c r="AB618">
        <v>5</v>
      </c>
      <c r="AC618">
        <v>10</v>
      </c>
    </row>
    <row r="619" spans="1:29">
      <c r="A619">
        <v>621</v>
      </c>
      <c r="B619" t="s">
        <v>50</v>
      </c>
      <c r="C619" t="s">
        <v>1289</v>
      </c>
      <c r="J619" t="s">
        <v>74</v>
      </c>
      <c r="K619">
        <v>0</v>
      </c>
      <c r="N619" t="b">
        <v>0</v>
      </c>
      <c r="O619" t="b">
        <v>0</v>
      </c>
      <c r="P619" t="b">
        <v>0</v>
      </c>
      <c r="Q619">
        <v>1</v>
      </c>
      <c r="R619">
        <v>1</v>
      </c>
      <c r="S619">
        <v>1</v>
      </c>
      <c r="T619">
        <v>1</v>
      </c>
      <c r="V619" t="s">
        <v>154</v>
      </c>
      <c r="W619" t="s">
        <v>155</v>
      </c>
      <c r="X619" t="s">
        <v>1290</v>
      </c>
      <c r="Y619">
        <v>96</v>
      </c>
      <c r="Z619">
        <v>96</v>
      </c>
      <c r="AA619">
        <v>6</v>
      </c>
      <c r="AB619">
        <v>6</v>
      </c>
      <c r="AC619">
        <v>10</v>
      </c>
    </row>
    <row r="620" spans="1:29">
      <c r="A620">
        <v>622</v>
      </c>
      <c r="B620" t="s">
        <v>50</v>
      </c>
      <c r="C620" t="s">
        <v>1291</v>
      </c>
      <c r="J620" t="s">
        <v>74</v>
      </c>
      <c r="K620">
        <v>0</v>
      </c>
      <c r="N620" t="b">
        <v>0</v>
      </c>
      <c r="O620" t="b">
        <v>0</v>
      </c>
      <c r="P620" t="b">
        <v>0</v>
      </c>
      <c r="Q620">
        <v>1</v>
      </c>
      <c r="R620">
        <v>1</v>
      </c>
      <c r="S620">
        <v>1</v>
      </c>
      <c r="T620">
        <v>1</v>
      </c>
      <c r="V620" t="s">
        <v>154</v>
      </c>
      <c r="W620" t="s">
        <v>155</v>
      </c>
      <c r="X620" t="s">
        <v>1292</v>
      </c>
      <c r="Y620">
        <v>96</v>
      </c>
      <c r="Z620">
        <v>96</v>
      </c>
      <c r="AA620">
        <v>7</v>
      </c>
      <c r="AB620">
        <v>7</v>
      </c>
      <c r="AC620">
        <v>10</v>
      </c>
    </row>
    <row r="621" spans="1:29">
      <c r="A621">
        <v>623</v>
      </c>
      <c r="B621" t="s">
        <v>50</v>
      </c>
      <c r="C621" t="s">
        <v>1293</v>
      </c>
      <c r="J621" t="s">
        <v>74</v>
      </c>
      <c r="K621">
        <v>0</v>
      </c>
      <c r="N621" t="b">
        <v>0</v>
      </c>
      <c r="O621" t="b">
        <v>0</v>
      </c>
      <c r="P621" t="b">
        <v>0</v>
      </c>
      <c r="Q621">
        <v>1</v>
      </c>
      <c r="R621">
        <v>1</v>
      </c>
      <c r="S621">
        <v>1</v>
      </c>
      <c r="T621">
        <v>1</v>
      </c>
      <c r="V621" t="s">
        <v>154</v>
      </c>
      <c r="W621" t="s">
        <v>155</v>
      </c>
      <c r="X621" t="s">
        <v>1294</v>
      </c>
      <c r="Y621">
        <v>96</v>
      </c>
      <c r="Z621">
        <v>96</v>
      </c>
      <c r="AA621">
        <v>8</v>
      </c>
      <c r="AB621">
        <v>8</v>
      </c>
      <c r="AC621">
        <v>10</v>
      </c>
    </row>
    <row r="622" spans="1:29">
      <c r="A622">
        <v>624</v>
      </c>
      <c r="B622" t="s">
        <v>50</v>
      </c>
      <c r="C622" t="s">
        <v>1295</v>
      </c>
      <c r="J622" t="s">
        <v>74</v>
      </c>
      <c r="K622">
        <v>0</v>
      </c>
      <c r="N622" t="b">
        <v>0</v>
      </c>
      <c r="O622" t="b">
        <v>0</v>
      </c>
      <c r="P622" t="b">
        <v>0</v>
      </c>
      <c r="Q622">
        <v>1</v>
      </c>
      <c r="R622">
        <v>1</v>
      </c>
      <c r="S622">
        <v>1</v>
      </c>
      <c r="T622">
        <v>1</v>
      </c>
      <c r="V622" t="s">
        <v>154</v>
      </c>
      <c r="W622" t="s">
        <v>155</v>
      </c>
      <c r="X622" t="s">
        <v>1296</v>
      </c>
      <c r="Y622">
        <v>96</v>
      </c>
      <c r="Z622">
        <v>96</v>
      </c>
      <c r="AA622">
        <v>9</v>
      </c>
      <c r="AB622">
        <v>9</v>
      </c>
      <c r="AC622">
        <v>10</v>
      </c>
    </row>
    <row r="623" spans="1:29">
      <c r="A623">
        <v>625</v>
      </c>
      <c r="B623" t="s">
        <v>50</v>
      </c>
      <c r="C623" t="s">
        <v>1297</v>
      </c>
      <c r="J623" t="s">
        <v>74</v>
      </c>
      <c r="K623">
        <v>0</v>
      </c>
      <c r="N623" t="b">
        <v>0</v>
      </c>
      <c r="O623" t="b">
        <v>0</v>
      </c>
      <c r="P623" t="b">
        <v>0</v>
      </c>
      <c r="Q623">
        <v>1</v>
      </c>
      <c r="R623">
        <v>1</v>
      </c>
      <c r="S623">
        <v>1</v>
      </c>
      <c r="T623">
        <v>1</v>
      </c>
      <c r="V623" t="s">
        <v>154</v>
      </c>
      <c r="W623" t="s">
        <v>155</v>
      </c>
      <c r="X623" t="s">
        <v>1298</v>
      </c>
      <c r="Y623">
        <v>96</v>
      </c>
      <c r="Z623">
        <v>96</v>
      </c>
      <c r="AA623">
        <v>10</v>
      </c>
      <c r="AB623">
        <v>10</v>
      </c>
      <c r="AC623">
        <v>10</v>
      </c>
    </row>
    <row r="624" spans="1:29">
      <c r="A624">
        <v>626</v>
      </c>
      <c r="B624" t="s">
        <v>50</v>
      </c>
      <c r="C624" t="s">
        <v>1299</v>
      </c>
      <c r="J624" t="s">
        <v>74</v>
      </c>
      <c r="K624">
        <v>0</v>
      </c>
      <c r="N624" t="b">
        <v>0</v>
      </c>
      <c r="O624" t="b">
        <v>0</v>
      </c>
      <c r="P624" t="b">
        <v>0</v>
      </c>
      <c r="Q624">
        <v>1</v>
      </c>
      <c r="R624">
        <v>1</v>
      </c>
      <c r="S624">
        <v>1</v>
      </c>
      <c r="T624">
        <v>1</v>
      </c>
      <c r="V624" t="s">
        <v>154</v>
      </c>
      <c r="W624" t="s">
        <v>155</v>
      </c>
      <c r="X624" t="s">
        <v>1300</v>
      </c>
      <c r="Y624">
        <v>96</v>
      </c>
      <c r="Z624">
        <v>96</v>
      </c>
      <c r="AA624">
        <v>11</v>
      </c>
      <c r="AB624">
        <v>11</v>
      </c>
      <c r="AC624">
        <v>10</v>
      </c>
    </row>
    <row r="625" spans="1:29">
      <c r="A625">
        <v>627</v>
      </c>
      <c r="B625" t="s">
        <v>50</v>
      </c>
      <c r="C625" t="s">
        <v>1301</v>
      </c>
      <c r="J625" t="s">
        <v>74</v>
      </c>
      <c r="K625">
        <v>0</v>
      </c>
      <c r="N625" t="b">
        <v>0</v>
      </c>
      <c r="O625" t="b">
        <v>0</v>
      </c>
      <c r="P625" t="b">
        <v>0</v>
      </c>
      <c r="Q625">
        <v>1</v>
      </c>
      <c r="R625">
        <v>1</v>
      </c>
      <c r="S625">
        <v>1</v>
      </c>
      <c r="T625">
        <v>1</v>
      </c>
      <c r="V625" t="s">
        <v>154</v>
      </c>
      <c r="W625" t="s">
        <v>155</v>
      </c>
      <c r="X625" t="s">
        <v>1302</v>
      </c>
      <c r="Y625">
        <v>97</v>
      </c>
      <c r="Z625">
        <v>97</v>
      </c>
      <c r="AA625">
        <v>3</v>
      </c>
      <c r="AB625">
        <v>3</v>
      </c>
      <c r="AC625">
        <v>10</v>
      </c>
    </row>
    <row r="626" spans="1:29">
      <c r="A626">
        <v>628</v>
      </c>
      <c r="B626" t="s">
        <v>50</v>
      </c>
      <c r="C626" t="s">
        <v>1303</v>
      </c>
      <c r="J626" t="s">
        <v>74</v>
      </c>
      <c r="K626">
        <v>0</v>
      </c>
      <c r="N626" t="b">
        <v>0</v>
      </c>
      <c r="O626" t="b">
        <v>0</v>
      </c>
      <c r="P626" t="b">
        <v>0</v>
      </c>
      <c r="Q626">
        <v>1</v>
      </c>
      <c r="R626">
        <v>1</v>
      </c>
      <c r="S626">
        <v>1</v>
      </c>
      <c r="T626">
        <v>1</v>
      </c>
      <c r="V626" t="s">
        <v>154</v>
      </c>
      <c r="W626" t="s">
        <v>155</v>
      </c>
      <c r="X626" t="s">
        <v>1304</v>
      </c>
      <c r="Y626">
        <v>97</v>
      </c>
      <c r="Z626">
        <v>97</v>
      </c>
      <c r="AA626">
        <v>4</v>
      </c>
      <c r="AB626">
        <v>4</v>
      </c>
      <c r="AC626">
        <v>10</v>
      </c>
    </row>
    <row r="627" spans="1:29">
      <c r="A627">
        <v>629</v>
      </c>
      <c r="B627" t="s">
        <v>50</v>
      </c>
      <c r="C627" t="s">
        <v>1305</v>
      </c>
      <c r="J627" t="s">
        <v>74</v>
      </c>
      <c r="K627">
        <v>0</v>
      </c>
      <c r="N627" t="b">
        <v>0</v>
      </c>
      <c r="O627" t="b">
        <v>0</v>
      </c>
      <c r="P627" t="b">
        <v>0</v>
      </c>
      <c r="Q627">
        <v>1</v>
      </c>
      <c r="R627">
        <v>1</v>
      </c>
      <c r="S627">
        <v>1</v>
      </c>
      <c r="T627">
        <v>1</v>
      </c>
      <c r="V627" t="s">
        <v>154</v>
      </c>
      <c r="W627" t="s">
        <v>155</v>
      </c>
      <c r="X627" t="s">
        <v>1306</v>
      </c>
      <c r="Y627">
        <v>97</v>
      </c>
      <c r="Z627">
        <v>97</v>
      </c>
      <c r="AA627">
        <v>5</v>
      </c>
      <c r="AB627">
        <v>5</v>
      </c>
      <c r="AC627">
        <v>10</v>
      </c>
    </row>
    <row r="628" spans="1:29">
      <c r="A628">
        <v>630</v>
      </c>
      <c r="B628" t="s">
        <v>50</v>
      </c>
      <c r="C628" t="s">
        <v>1307</v>
      </c>
      <c r="J628" t="s">
        <v>74</v>
      </c>
      <c r="K628">
        <v>0</v>
      </c>
      <c r="N628" t="b">
        <v>0</v>
      </c>
      <c r="O628" t="b">
        <v>0</v>
      </c>
      <c r="P628" t="b">
        <v>0</v>
      </c>
      <c r="Q628">
        <v>1</v>
      </c>
      <c r="R628">
        <v>1</v>
      </c>
      <c r="S628">
        <v>1</v>
      </c>
      <c r="T628">
        <v>1</v>
      </c>
      <c r="V628" t="s">
        <v>154</v>
      </c>
      <c r="W628" t="s">
        <v>155</v>
      </c>
      <c r="X628" t="s">
        <v>1308</v>
      </c>
      <c r="Y628">
        <v>97</v>
      </c>
      <c r="Z628">
        <v>97</v>
      </c>
      <c r="AA628">
        <v>6</v>
      </c>
      <c r="AB628">
        <v>6</v>
      </c>
      <c r="AC628">
        <v>10</v>
      </c>
    </row>
    <row r="629" spans="1:29">
      <c r="A629">
        <v>631</v>
      </c>
      <c r="B629" t="s">
        <v>50</v>
      </c>
      <c r="C629" t="s">
        <v>1309</v>
      </c>
      <c r="J629" t="s">
        <v>74</v>
      </c>
      <c r="K629">
        <v>0</v>
      </c>
      <c r="N629" t="b">
        <v>0</v>
      </c>
      <c r="O629" t="b">
        <v>0</v>
      </c>
      <c r="P629" t="b">
        <v>0</v>
      </c>
      <c r="Q629">
        <v>1</v>
      </c>
      <c r="R629">
        <v>1</v>
      </c>
      <c r="S629">
        <v>1</v>
      </c>
      <c r="T629">
        <v>1</v>
      </c>
      <c r="V629" t="s">
        <v>154</v>
      </c>
      <c r="W629" t="s">
        <v>155</v>
      </c>
      <c r="X629" t="s">
        <v>1310</v>
      </c>
      <c r="Y629">
        <v>97</v>
      </c>
      <c r="Z629">
        <v>97</v>
      </c>
      <c r="AA629">
        <v>7</v>
      </c>
      <c r="AB629">
        <v>7</v>
      </c>
      <c r="AC629">
        <v>10</v>
      </c>
    </row>
    <row r="630" spans="1:29">
      <c r="A630">
        <v>632</v>
      </c>
      <c r="B630" t="s">
        <v>50</v>
      </c>
      <c r="C630" t="s">
        <v>1311</v>
      </c>
      <c r="J630" t="s">
        <v>74</v>
      </c>
      <c r="K630">
        <v>0</v>
      </c>
      <c r="N630" t="b">
        <v>0</v>
      </c>
      <c r="O630" t="b">
        <v>0</v>
      </c>
      <c r="P630" t="b">
        <v>0</v>
      </c>
      <c r="Q630">
        <v>1</v>
      </c>
      <c r="R630">
        <v>1</v>
      </c>
      <c r="S630">
        <v>1</v>
      </c>
      <c r="T630">
        <v>1</v>
      </c>
      <c r="V630" t="s">
        <v>154</v>
      </c>
      <c r="W630" t="s">
        <v>155</v>
      </c>
      <c r="X630" t="s">
        <v>1312</v>
      </c>
      <c r="Y630">
        <v>97</v>
      </c>
      <c r="Z630">
        <v>97</v>
      </c>
      <c r="AA630">
        <v>8</v>
      </c>
      <c r="AB630">
        <v>8</v>
      </c>
      <c r="AC630">
        <v>10</v>
      </c>
    </row>
    <row r="631" spans="1:29">
      <c r="A631">
        <v>633</v>
      </c>
      <c r="B631" t="s">
        <v>50</v>
      </c>
      <c r="C631" t="s">
        <v>1313</v>
      </c>
      <c r="J631" t="s">
        <v>74</v>
      </c>
      <c r="K631">
        <v>0</v>
      </c>
      <c r="N631" t="b">
        <v>0</v>
      </c>
      <c r="O631" t="b">
        <v>0</v>
      </c>
      <c r="P631" t="b">
        <v>0</v>
      </c>
      <c r="Q631">
        <v>1</v>
      </c>
      <c r="R631">
        <v>1</v>
      </c>
      <c r="S631">
        <v>1</v>
      </c>
      <c r="T631">
        <v>1</v>
      </c>
      <c r="V631" t="s">
        <v>154</v>
      </c>
      <c r="W631" t="s">
        <v>155</v>
      </c>
      <c r="X631" t="s">
        <v>1314</v>
      </c>
      <c r="Y631">
        <v>97</v>
      </c>
      <c r="Z631">
        <v>97</v>
      </c>
      <c r="AA631">
        <v>9</v>
      </c>
      <c r="AB631">
        <v>9</v>
      </c>
      <c r="AC631">
        <v>10</v>
      </c>
    </row>
    <row r="632" spans="1:29">
      <c r="A632">
        <v>634</v>
      </c>
      <c r="B632" t="s">
        <v>50</v>
      </c>
      <c r="C632" t="s">
        <v>1315</v>
      </c>
      <c r="J632" t="s">
        <v>74</v>
      </c>
      <c r="K632">
        <v>0</v>
      </c>
      <c r="N632" t="b">
        <v>0</v>
      </c>
      <c r="O632" t="b">
        <v>0</v>
      </c>
      <c r="P632" t="b">
        <v>0</v>
      </c>
      <c r="Q632">
        <v>1</v>
      </c>
      <c r="R632">
        <v>1</v>
      </c>
      <c r="S632">
        <v>1</v>
      </c>
      <c r="T632">
        <v>1</v>
      </c>
      <c r="V632" t="s">
        <v>154</v>
      </c>
      <c r="W632" t="s">
        <v>155</v>
      </c>
      <c r="X632" t="s">
        <v>1316</v>
      </c>
      <c r="Y632">
        <v>97</v>
      </c>
      <c r="Z632">
        <v>97</v>
      </c>
      <c r="AA632">
        <v>10</v>
      </c>
      <c r="AB632">
        <v>10</v>
      </c>
      <c r="AC632">
        <v>10</v>
      </c>
    </row>
    <row r="633" spans="1:29">
      <c r="A633">
        <v>635</v>
      </c>
      <c r="B633" t="s">
        <v>50</v>
      </c>
      <c r="C633" t="s">
        <v>1317</v>
      </c>
      <c r="J633" t="s">
        <v>74</v>
      </c>
      <c r="K633">
        <v>0</v>
      </c>
      <c r="N633" t="b">
        <v>0</v>
      </c>
      <c r="O633" t="b">
        <v>0</v>
      </c>
      <c r="P633" t="b">
        <v>0</v>
      </c>
      <c r="Q633">
        <v>1</v>
      </c>
      <c r="R633">
        <v>1</v>
      </c>
      <c r="S633">
        <v>1</v>
      </c>
      <c r="T633">
        <v>1</v>
      </c>
      <c r="V633" t="s">
        <v>154</v>
      </c>
      <c r="W633" t="s">
        <v>155</v>
      </c>
      <c r="X633" t="s">
        <v>1318</v>
      </c>
      <c r="Y633">
        <v>97</v>
      </c>
      <c r="Z633">
        <v>97</v>
      </c>
      <c r="AA633">
        <v>11</v>
      </c>
      <c r="AB633">
        <v>11</v>
      </c>
      <c r="AC633">
        <v>10</v>
      </c>
    </row>
    <row r="634" spans="1:29">
      <c r="A634">
        <v>636</v>
      </c>
      <c r="B634" t="s">
        <v>50</v>
      </c>
      <c r="C634" t="s">
        <v>1319</v>
      </c>
      <c r="J634" t="s">
        <v>74</v>
      </c>
      <c r="K634">
        <v>0</v>
      </c>
      <c r="N634" t="b">
        <v>0</v>
      </c>
      <c r="O634" t="b">
        <v>0</v>
      </c>
      <c r="P634" t="b">
        <v>0</v>
      </c>
      <c r="Q634">
        <v>1</v>
      </c>
      <c r="R634">
        <v>1</v>
      </c>
      <c r="S634">
        <v>1</v>
      </c>
      <c r="T634">
        <v>1</v>
      </c>
      <c r="V634" t="s">
        <v>154</v>
      </c>
      <c r="W634" t="s">
        <v>155</v>
      </c>
      <c r="X634" t="s">
        <v>1320</v>
      </c>
      <c r="Y634">
        <v>98</v>
      </c>
      <c r="Z634">
        <v>98</v>
      </c>
      <c r="AA634">
        <v>3</v>
      </c>
      <c r="AB634">
        <v>3</v>
      </c>
      <c r="AC634">
        <v>10</v>
      </c>
    </row>
    <row r="635" spans="1:29">
      <c r="A635">
        <v>637</v>
      </c>
      <c r="B635" t="s">
        <v>50</v>
      </c>
      <c r="C635" t="s">
        <v>1321</v>
      </c>
      <c r="J635" t="s">
        <v>74</v>
      </c>
      <c r="K635">
        <v>0</v>
      </c>
      <c r="N635" t="b">
        <v>0</v>
      </c>
      <c r="O635" t="b">
        <v>0</v>
      </c>
      <c r="P635" t="b">
        <v>0</v>
      </c>
      <c r="Q635">
        <v>1</v>
      </c>
      <c r="R635">
        <v>1</v>
      </c>
      <c r="S635">
        <v>1</v>
      </c>
      <c r="T635">
        <v>1</v>
      </c>
      <c r="V635" t="s">
        <v>154</v>
      </c>
      <c r="W635" t="s">
        <v>155</v>
      </c>
      <c r="X635" t="s">
        <v>1322</v>
      </c>
      <c r="Y635">
        <v>98</v>
      </c>
      <c r="Z635">
        <v>98</v>
      </c>
      <c r="AA635">
        <v>4</v>
      </c>
      <c r="AB635">
        <v>4</v>
      </c>
      <c r="AC635">
        <v>10</v>
      </c>
    </row>
    <row r="636" spans="1:29">
      <c r="A636">
        <v>638</v>
      </c>
      <c r="B636" t="s">
        <v>50</v>
      </c>
      <c r="C636" t="s">
        <v>1323</v>
      </c>
      <c r="J636" t="s">
        <v>74</v>
      </c>
      <c r="K636">
        <v>0</v>
      </c>
      <c r="N636" t="b">
        <v>0</v>
      </c>
      <c r="O636" t="b">
        <v>0</v>
      </c>
      <c r="P636" t="b">
        <v>0</v>
      </c>
      <c r="Q636">
        <v>1</v>
      </c>
      <c r="R636">
        <v>1</v>
      </c>
      <c r="S636">
        <v>1</v>
      </c>
      <c r="T636">
        <v>1</v>
      </c>
      <c r="V636" t="s">
        <v>154</v>
      </c>
      <c r="W636" t="s">
        <v>155</v>
      </c>
      <c r="X636" t="s">
        <v>1324</v>
      </c>
      <c r="Y636">
        <v>98</v>
      </c>
      <c r="Z636">
        <v>98</v>
      </c>
      <c r="AA636">
        <v>5</v>
      </c>
      <c r="AB636">
        <v>5</v>
      </c>
      <c r="AC636">
        <v>10</v>
      </c>
    </row>
    <row r="637" spans="1:29">
      <c r="A637">
        <v>639</v>
      </c>
      <c r="B637" t="s">
        <v>50</v>
      </c>
      <c r="C637" t="s">
        <v>1325</v>
      </c>
      <c r="J637" t="s">
        <v>74</v>
      </c>
      <c r="K637">
        <v>0</v>
      </c>
      <c r="N637" t="b">
        <v>0</v>
      </c>
      <c r="O637" t="b">
        <v>0</v>
      </c>
      <c r="P637" t="b">
        <v>0</v>
      </c>
      <c r="Q637">
        <v>1</v>
      </c>
      <c r="R637">
        <v>1</v>
      </c>
      <c r="S637">
        <v>1</v>
      </c>
      <c r="T637">
        <v>1</v>
      </c>
      <c r="V637" t="s">
        <v>154</v>
      </c>
      <c r="W637" t="s">
        <v>155</v>
      </c>
      <c r="X637" t="s">
        <v>1326</v>
      </c>
      <c r="Y637">
        <v>98</v>
      </c>
      <c r="Z637">
        <v>98</v>
      </c>
      <c r="AA637">
        <v>6</v>
      </c>
      <c r="AB637">
        <v>6</v>
      </c>
      <c r="AC637">
        <v>10</v>
      </c>
    </row>
    <row r="638" spans="1:29">
      <c r="A638">
        <v>640</v>
      </c>
      <c r="B638" t="s">
        <v>50</v>
      </c>
      <c r="C638" t="s">
        <v>1327</v>
      </c>
      <c r="J638" t="s">
        <v>74</v>
      </c>
      <c r="K638">
        <v>0</v>
      </c>
      <c r="N638" t="b">
        <v>0</v>
      </c>
      <c r="O638" t="b">
        <v>0</v>
      </c>
      <c r="P638" t="b">
        <v>0</v>
      </c>
      <c r="Q638">
        <v>1</v>
      </c>
      <c r="R638">
        <v>1</v>
      </c>
      <c r="S638">
        <v>1</v>
      </c>
      <c r="T638">
        <v>1</v>
      </c>
      <c r="V638" t="s">
        <v>154</v>
      </c>
      <c r="W638" t="s">
        <v>155</v>
      </c>
      <c r="X638" t="s">
        <v>1328</v>
      </c>
      <c r="Y638">
        <v>98</v>
      </c>
      <c r="Z638">
        <v>98</v>
      </c>
      <c r="AA638">
        <v>7</v>
      </c>
      <c r="AB638">
        <v>7</v>
      </c>
      <c r="AC638">
        <v>10</v>
      </c>
    </row>
    <row r="639" spans="1:29">
      <c r="A639">
        <v>641</v>
      </c>
      <c r="B639" t="s">
        <v>50</v>
      </c>
      <c r="C639" t="s">
        <v>1329</v>
      </c>
      <c r="J639" t="s">
        <v>74</v>
      </c>
      <c r="K639">
        <v>0</v>
      </c>
      <c r="N639" t="b">
        <v>0</v>
      </c>
      <c r="O639" t="b">
        <v>0</v>
      </c>
      <c r="P639" t="b">
        <v>0</v>
      </c>
      <c r="Q639">
        <v>1</v>
      </c>
      <c r="R639">
        <v>1</v>
      </c>
      <c r="S639">
        <v>1</v>
      </c>
      <c r="T639">
        <v>1</v>
      </c>
      <c r="V639" t="s">
        <v>154</v>
      </c>
      <c r="W639" t="s">
        <v>155</v>
      </c>
      <c r="X639" t="s">
        <v>1330</v>
      </c>
      <c r="Y639">
        <v>98</v>
      </c>
      <c r="Z639">
        <v>98</v>
      </c>
      <c r="AA639">
        <v>8</v>
      </c>
      <c r="AB639">
        <v>8</v>
      </c>
      <c r="AC639">
        <v>10</v>
      </c>
    </row>
    <row r="640" spans="1:29">
      <c r="A640">
        <v>642</v>
      </c>
      <c r="B640" t="s">
        <v>50</v>
      </c>
      <c r="C640" t="s">
        <v>1331</v>
      </c>
      <c r="J640" t="s">
        <v>74</v>
      </c>
      <c r="K640">
        <v>0</v>
      </c>
      <c r="N640" t="b">
        <v>0</v>
      </c>
      <c r="O640" t="b">
        <v>0</v>
      </c>
      <c r="P640" t="b">
        <v>0</v>
      </c>
      <c r="Q640">
        <v>1</v>
      </c>
      <c r="R640">
        <v>1</v>
      </c>
      <c r="S640">
        <v>1</v>
      </c>
      <c r="T640">
        <v>1</v>
      </c>
      <c r="V640" t="s">
        <v>154</v>
      </c>
      <c r="W640" t="s">
        <v>155</v>
      </c>
      <c r="X640" t="s">
        <v>1332</v>
      </c>
      <c r="Y640">
        <v>98</v>
      </c>
      <c r="Z640">
        <v>98</v>
      </c>
      <c r="AA640">
        <v>9</v>
      </c>
      <c r="AB640">
        <v>9</v>
      </c>
      <c r="AC640">
        <v>10</v>
      </c>
    </row>
    <row r="641" spans="1:29">
      <c r="A641">
        <v>643</v>
      </c>
      <c r="B641" t="s">
        <v>50</v>
      </c>
      <c r="C641" t="s">
        <v>1333</v>
      </c>
      <c r="J641" t="s">
        <v>74</v>
      </c>
      <c r="K641">
        <v>0</v>
      </c>
      <c r="N641" t="b">
        <v>0</v>
      </c>
      <c r="O641" t="b">
        <v>0</v>
      </c>
      <c r="P641" t="b">
        <v>0</v>
      </c>
      <c r="Q641">
        <v>1</v>
      </c>
      <c r="R641">
        <v>1</v>
      </c>
      <c r="S641">
        <v>1</v>
      </c>
      <c r="T641">
        <v>1</v>
      </c>
      <c r="V641" t="s">
        <v>154</v>
      </c>
      <c r="W641" t="s">
        <v>155</v>
      </c>
      <c r="X641" t="s">
        <v>1334</v>
      </c>
      <c r="Y641">
        <v>98</v>
      </c>
      <c r="Z641">
        <v>98</v>
      </c>
      <c r="AA641">
        <v>10</v>
      </c>
      <c r="AB641">
        <v>10</v>
      </c>
      <c r="AC641">
        <v>10</v>
      </c>
    </row>
    <row r="642" spans="1:29">
      <c r="A642">
        <v>644</v>
      </c>
      <c r="B642" t="s">
        <v>50</v>
      </c>
      <c r="C642" t="s">
        <v>1335</v>
      </c>
      <c r="J642" t="s">
        <v>74</v>
      </c>
      <c r="K642">
        <v>0</v>
      </c>
      <c r="N642" t="b">
        <v>0</v>
      </c>
      <c r="O642" t="b">
        <v>0</v>
      </c>
      <c r="P642" t="b">
        <v>0</v>
      </c>
      <c r="Q642">
        <v>1</v>
      </c>
      <c r="R642">
        <v>1</v>
      </c>
      <c r="S642">
        <v>1</v>
      </c>
      <c r="T642">
        <v>1</v>
      </c>
      <c r="V642" t="s">
        <v>154</v>
      </c>
      <c r="W642" t="s">
        <v>155</v>
      </c>
      <c r="X642" t="s">
        <v>1336</v>
      </c>
      <c r="Y642">
        <v>98</v>
      </c>
      <c r="Z642">
        <v>98</v>
      </c>
      <c r="AA642">
        <v>11</v>
      </c>
      <c r="AB642">
        <v>11</v>
      </c>
      <c r="AC642">
        <v>10</v>
      </c>
    </row>
    <row r="643" spans="1:29">
      <c r="A643">
        <v>645</v>
      </c>
      <c r="B643" t="s">
        <v>50</v>
      </c>
      <c r="C643" t="s">
        <v>1337</v>
      </c>
      <c r="J643" t="s">
        <v>74</v>
      </c>
      <c r="K643">
        <v>0</v>
      </c>
      <c r="N643" t="b">
        <v>0</v>
      </c>
      <c r="O643" t="b">
        <v>0</v>
      </c>
      <c r="P643" t="b">
        <v>0</v>
      </c>
      <c r="Q643">
        <v>1</v>
      </c>
      <c r="R643">
        <v>1</v>
      </c>
      <c r="S643">
        <v>1</v>
      </c>
      <c r="T643">
        <v>1</v>
      </c>
      <c r="V643" t="s">
        <v>154</v>
      </c>
      <c r="W643" t="s">
        <v>155</v>
      </c>
      <c r="X643" t="s">
        <v>1338</v>
      </c>
      <c r="Y643">
        <v>99</v>
      </c>
      <c r="Z643">
        <v>99</v>
      </c>
      <c r="AA643">
        <v>3</v>
      </c>
      <c r="AB643">
        <v>3</v>
      </c>
      <c r="AC643">
        <v>10</v>
      </c>
    </row>
    <row r="644" spans="1:29">
      <c r="A644">
        <v>646</v>
      </c>
      <c r="B644" t="s">
        <v>50</v>
      </c>
      <c r="C644" t="s">
        <v>1339</v>
      </c>
      <c r="J644" t="s">
        <v>74</v>
      </c>
      <c r="K644">
        <v>0</v>
      </c>
      <c r="N644" t="b">
        <v>0</v>
      </c>
      <c r="O644" t="b">
        <v>0</v>
      </c>
      <c r="P644" t="b">
        <v>0</v>
      </c>
      <c r="Q644">
        <v>1</v>
      </c>
      <c r="R644">
        <v>1</v>
      </c>
      <c r="S644">
        <v>1</v>
      </c>
      <c r="T644">
        <v>1</v>
      </c>
      <c r="V644" t="s">
        <v>154</v>
      </c>
      <c r="W644" t="s">
        <v>155</v>
      </c>
      <c r="X644" t="s">
        <v>1340</v>
      </c>
      <c r="Y644">
        <v>99</v>
      </c>
      <c r="Z644">
        <v>99</v>
      </c>
      <c r="AA644">
        <v>4</v>
      </c>
      <c r="AB644">
        <v>4</v>
      </c>
      <c r="AC644">
        <v>10</v>
      </c>
    </row>
    <row r="645" spans="1:29">
      <c r="A645">
        <v>647</v>
      </c>
      <c r="B645" t="s">
        <v>50</v>
      </c>
      <c r="C645" t="s">
        <v>1341</v>
      </c>
      <c r="J645" t="s">
        <v>74</v>
      </c>
      <c r="K645">
        <v>0</v>
      </c>
      <c r="N645" t="b">
        <v>0</v>
      </c>
      <c r="O645" t="b">
        <v>0</v>
      </c>
      <c r="P645" t="b">
        <v>0</v>
      </c>
      <c r="Q645">
        <v>1</v>
      </c>
      <c r="R645">
        <v>1</v>
      </c>
      <c r="S645">
        <v>1</v>
      </c>
      <c r="T645">
        <v>1</v>
      </c>
      <c r="V645" t="s">
        <v>154</v>
      </c>
      <c r="W645" t="s">
        <v>155</v>
      </c>
      <c r="X645" t="s">
        <v>1342</v>
      </c>
      <c r="Y645">
        <v>99</v>
      </c>
      <c r="Z645">
        <v>99</v>
      </c>
      <c r="AA645">
        <v>5</v>
      </c>
      <c r="AB645">
        <v>5</v>
      </c>
      <c r="AC645">
        <v>10</v>
      </c>
    </row>
    <row r="646" spans="1:29">
      <c r="A646">
        <v>648</v>
      </c>
      <c r="B646" t="s">
        <v>50</v>
      </c>
      <c r="C646" t="s">
        <v>1343</v>
      </c>
      <c r="J646" t="s">
        <v>74</v>
      </c>
      <c r="K646">
        <v>0</v>
      </c>
      <c r="N646" t="b">
        <v>0</v>
      </c>
      <c r="O646" t="b">
        <v>0</v>
      </c>
      <c r="P646" t="b">
        <v>0</v>
      </c>
      <c r="Q646">
        <v>1</v>
      </c>
      <c r="R646">
        <v>1</v>
      </c>
      <c r="S646">
        <v>1</v>
      </c>
      <c r="T646">
        <v>1</v>
      </c>
      <c r="V646" t="s">
        <v>154</v>
      </c>
      <c r="W646" t="s">
        <v>155</v>
      </c>
      <c r="X646" t="s">
        <v>1344</v>
      </c>
      <c r="Y646">
        <v>99</v>
      </c>
      <c r="Z646">
        <v>99</v>
      </c>
      <c r="AA646">
        <v>6</v>
      </c>
      <c r="AB646">
        <v>6</v>
      </c>
      <c r="AC646">
        <v>10</v>
      </c>
    </row>
    <row r="647" spans="1:29">
      <c r="A647">
        <v>649</v>
      </c>
      <c r="B647" t="s">
        <v>50</v>
      </c>
      <c r="C647" t="s">
        <v>1345</v>
      </c>
      <c r="J647" t="s">
        <v>74</v>
      </c>
      <c r="K647">
        <v>0</v>
      </c>
      <c r="N647" t="b">
        <v>0</v>
      </c>
      <c r="O647" t="b">
        <v>0</v>
      </c>
      <c r="P647" t="b">
        <v>0</v>
      </c>
      <c r="Q647">
        <v>1</v>
      </c>
      <c r="R647">
        <v>1</v>
      </c>
      <c r="S647">
        <v>1</v>
      </c>
      <c r="T647">
        <v>1</v>
      </c>
      <c r="V647" t="s">
        <v>154</v>
      </c>
      <c r="W647" t="s">
        <v>155</v>
      </c>
      <c r="X647" t="s">
        <v>1346</v>
      </c>
      <c r="Y647">
        <v>99</v>
      </c>
      <c r="Z647">
        <v>99</v>
      </c>
      <c r="AA647">
        <v>7</v>
      </c>
      <c r="AB647">
        <v>7</v>
      </c>
      <c r="AC647">
        <v>10</v>
      </c>
    </row>
    <row r="648" spans="1:29">
      <c r="A648">
        <v>650</v>
      </c>
      <c r="B648" t="s">
        <v>50</v>
      </c>
      <c r="C648" t="s">
        <v>1347</v>
      </c>
      <c r="J648" t="s">
        <v>74</v>
      </c>
      <c r="K648">
        <v>0</v>
      </c>
      <c r="N648" t="b">
        <v>0</v>
      </c>
      <c r="O648" t="b">
        <v>0</v>
      </c>
      <c r="P648" t="b">
        <v>0</v>
      </c>
      <c r="Q648">
        <v>1</v>
      </c>
      <c r="R648">
        <v>1</v>
      </c>
      <c r="S648">
        <v>1</v>
      </c>
      <c r="T648">
        <v>1</v>
      </c>
      <c r="V648" t="s">
        <v>154</v>
      </c>
      <c r="W648" t="s">
        <v>155</v>
      </c>
      <c r="X648" t="s">
        <v>1348</v>
      </c>
      <c r="Y648">
        <v>99</v>
      </c>
      <c r="Z648">
        <v>99</v>
      </c>
      <c r="AA648">
        <v>8</v>
      </c>
      <c r="AB648">
        <v>8</v>
      </c>
      <c r="AC648">
        <v>10</v>
      </c>
    </row>
    <row r="649" spans="1:29">
      <c r="A649">
        <v>651</v>
      </c>
      <c r="B649" t="s">
        <v>50</v>
      </c>
      <c r="C649" t="s">
        <v>1349</v>
      </c>
      <c r="J649" t="s">
        <v>74</v>
      </c>
      <c r="K649">
        <v>0</v>
      </c>
      <c r="N649" t="b">
        <v>0</v>
      </c>
      <c r="O649" t="b">
        <v>0</v>
      </c>
      <c r="P649" t="b">
        <v>0</v>
      </c>
      <c r="Q649">
        <v>1</v>
      </c>
      <c r="R649">
        <v>1</v>
      </c>
      <c r="S649">
        <v>1</v>
      </c>
      <c r="T649">
        <v>1</v>
      </c>
      <c r="V649" t="s">
        <v>154</v>
      </c>
      <c r="W649" t="s">
        <v>155</v>
      </c>
      <c r="X649" t="s">
        <v>1350</v>
      </c>
      <c r="Y649">
        <v>99</v>
      </c>
      <c r="Z649">
        <v>99</v>
      </c>
      <c r="AA649">
        <v>9</v>
      </c>
      <c r="AB649">
        <v>9</v>
      </c>
      <c r="AC649">
        <v>10</v>
      </c>
    </row>
    <row r="650" spans="1:29">
      <c r="A650">
        <v>652</v>
      </c>
      <c r="B650" t="s">
        <v>50</v>
      </c>
      <c r="C650" t="s">
        <v>1351</v>
      </c>
      <c r="J650" t="s">
        <v>74</v>
      </c>
      <c r="K650">
        <v>0</v>
      </c>
      <c r="N650" t="b">
        <v>0</v>
      </c>
      <c r="O650" t="b">
        <v>0</v>
      </c>
      <c r="P650" t="b">
        <v>0</v>
      </c>
      <c r="Q650">
        <v>1</v>
      </c>
      <c r="R650">
        <v>1</v>
      </c>
      <c r="S650">
        <v>1</v>
      </c>
      <c r="T650">
        <v>1</v>
      </c>
      <c r="V650" t="s">
        <v>154</v>
      </c>
      <c r="W650" t="s">
        <v>155</v>
      </c>
      <c r="X650" t="s">
        <v>1352</v>
      </c>
      <c r="Y650">
        <v>99</v>
      </c>
      <c r="Z650">
        <v>99</v>
      </c>
      <c r="AA650">
        <v>10</v>
      </c>
      <c r="AB650">
        <v>10</v>
      </c>
      <c r="AC650">
        <v>10</v>
      </c>
    </row>
    <row r="651" spans="1:29">
      <c r="A651">
        <v>653</v>
      </c>
      <c r="B651" t="s">
        <v>50</v>
      </c>
      <c r="C651" t="s">
        <v>1353</v>
      </c>
      <c r="J651" t="s">
        <v>74</v>
      </c>
      <c r="K651">
        <v>0</v>
      </c>
      <c r="N651" t="b">
        <v>0</v>
      </c>
      <c r="O651" t="b">
        <v>0</v>
      </c>
      <c r="P651" t="b">
        <v>0</v>
      </c>
      <c r="Q651">
        <v>1</v>
      </c>
      <c r="R651">
        <v>1</v>
      </c>
      <c r="S651">
        <v>1</v>
      </c>
      <c r="T651">
        <v>1</v>
      </c>
      <c r="V651" t="s">
        <v>154</v>
      </c>
      <c r="W651" t="s">
        <v>155</v>
      </c>
      <c r="X651" t="s">
        <v>1354</v>
      </c>
      <c r="Y651">
        <v>99</v>
      </c>
      <c r="Z651">
        <v>99</v>
      </c>
      <c r="AA651">
        <v>11</v>
      </c>
      <c r="AB651">
        <v>11</v>
      </c>
      <c r="AC651">
        <v>10</v>
      </c>
    </row>
    <row r="652" spans="1:29">
      <c r="A652">
        <v>654</v>
      </c>
      <c r="B652" t="s">
        <v>50</v>
      </c>
      <c r="C652" t="s">
        <v>1355</v>
      </c>
      <c r="J652" t="s">
        <v>74</v>
      </c>
      <c r="K652">
        <v>0</v>
      </c>
      <c r="N652" t="b">
        <v>0</v>
      </c>
      <c r="O652" t="b">
        <v>0</v>
      </c>
      <c r="P652" t="b">
        <v>0</v>
      </c>
      <c r="Q652">
        <v>1</v>
      </c>
      <c r="R652">
        <v>1</v>
      </c>
      <c r="S652">
        <v>1</v>
      </c>
      <c r="T652">
        <v>1</v>
      </c>
      <c r="V652" t="s">
        <v>154</v>
      </c>
      <c r="W652" t="s">
        <v>155</v>
      </c>
      <c r="X652" t="s">
        <v>1356</v>
      </c>
      <c r="Y652">
        <v>100</v>
      </c>
      <c r="Z652">
        <v>100</v>
      </c>
      <c r="AA652">
        <v>3</v>
      </c>
      <c r="AB652">
        <v>3</v>
      </c>
      <c r="AC652">
        <v>10</v>
      </c>
    </row>
    <row r="653" spans="1:29">
      <c r="A653">
        <v>655</v>
      </c>
      <c r="B653" t="s">
        <v>50</v>
      </c>
      <c r="C653" t="s">
        <v>1357</v>
      </c>
      <c r="J653" t="s">
        <v>74</v>
      </c>
      <c r="K653">
        <v>0</v>
      </c>
      <c r="N653" t="b">
        <v>0</v>
      </c>
      <c r="O653" t="b">
        <v>0</v>
      </c>
      <c r="P653" t="b">
        <v>0</v>
      </c>
      <c r="Q653">
        <v>1</v>
      </c>
      <c r="R653">
        <v>1</v>
      </c>
      <c r="S653">
        <v>1</v>
      </c>
      <c r="T653">
        <v>1</v>
      </c>
      <c r="V653" t="s">
        <v>154</v>
      </c>
      <c r="W653" t="s">
        <v>155</v>
      </c>
      <c r="X653" t="s">
        <v>1358</v>
      </c>
      <c r="Y653">
        <v>100</v>
      </c>
      <c r="Z653">
        <v>100</v>
      </c>
      <c r="AA653">
        <v>4</v>
      </c>
      <c r="AB653">
        <v>4</v>
      </c>
      <c r="AC653">
        <v>10</v>
      </c>
    </row>
    <row r="654" spans="1:29">
      <c r="A654">
        <v>656</v>
      </c>
      <c r="B654" t="s">
        <v>50</v>
      </c>
      <c r="C654" t="s">
        <v>1359</v>
      </c>
      <c r="J654" t="s">
        <v>74</v>
      </c>
      <c r="K654">
        <v>0</v>
      </c>
      <c r="N654" t="b">
        <v>0</v>
      </c>
      <c r="O654" t="b">
        <v>0</v>
      </c>
      <c r="P654" t="b">
        <v>0</v>
      </c>
      <c r="Q654">
        <v>1</v>
      </c>
      <c r="R654">
        <v>1</v>
      </c>
      <c r="S654">
        <v>1</v>
      </c>
      <c r="T654">
        <v>1</v>
      </c>
      <c r="V654" t="s">
        <v>154</v>
      </c>
      <c r="W654" t="s">
        <v>155</v>
      </c>
      <c r="X654" t="s">
        <v>1360</v>
      </c>
      <c r="Y654">
        <v>100</v>
      </c>
      <c r="Z654">
        <v>100</v>
      </c>
      <c r="AA654">
        <v>5</v>
      </c>
      <c r="AB654">
        <v>5</v>
      </c>
      <c r="AC654">
        <v>10</v>
      </c>
    </row>
    <row r="655" spans="1:29">
      <c r="A655">
        <v>657</v>
      </c>
      <c r="B655" t="s">
        <v>50</v>
      </c>
      <c r="C655" t="s">
        <v>1361</v>
      </c>
      <c r="J655" t="s">
        <v>74</v>
      </c>
      <c r="K655">
        <v>0</v>
      </c>
      <c r="N655" t="b">
        <v>0</v>
      </c>
      <c r="O655" t="b">
        <v>0</v>
      </c>
      <c r="P655" t="b">
        <v>0</v>
      </c>
      <c r="Q655">
        <v>1</v>
      </c>
      <c r="R655">
        <v>1</v>
      </c>
      <c r="S655">
        <v>1</v>
      </c>
      <c r="T655">
        <v>1</v>
      </c>
      <c r="V655" t="s">
        <v>154</v>
      </c>
      <c r="W655" t="s">
        <v>155</v>
      </c>
      <c r="X655" t="s">
        <v>1362</v>
      </c>
      <c r="Y655">
        <v>100</v>
      </c>
      <c r="Z655">
        <v>100</v>
      </c>
      <c r="AA655">
        <v>6</v>
      </c>
      <c r="AB655">
        <v>6</v>
      </c>
      <c r="AC655">
        <v>10</v>
      </c>
    </row>
    <row r="656" spans="1:29">
      <c r="A656">
        <v>658</v>
      </c>
      <c r="B656" t="s">
        <v>50</v>
      </c>
      <c r="C656" t="s">
        <v>1363</v>
      </c>
      <c r="J656" t="s">
        <v>74</v>
      </c>
      <c r="K656">
        <v>0</v>
      </c>
      <c r="N656" t="b">
        <v>0</v>
      </c>
      <c r="O656" t="b">
        <v>0</v>
      </c>
      <c r="P656" t="b">
        <v>0</v>
      </c>
      <c r="Q656">
        <v>1</v>
      </c>
      <c r="R656">
        <v>1</v>
      </c>
      <c r="S656">
        <v>1</v>
      </c>
      <c r="T656">
        <v>1</v>
      </c>
      <c r="V656" t="s">
        <v>154</v>
      </c>
      <c r="W656" t="s">
        <v>155</v>
      </c>
      <c r="X656" t="s">
        <v>1364</v>
      </c>
      <c r="Y656">
        <v>100</v>
      </c>
      <c r="Z656">
        <v>100</v>
      </c>
      <c r="AA656">
        <v>7</v>
      </c>
      <c r="AB656">
        <v>7</v>
      </c>
      <c r="AC656">
        <v>10</v>
      </c>
    </row>
    <row r="657" spans="1:29">
      <c r="A657">
        <v>659</v>
      </c>
      <c r="B657" t="s">
        <v>50</v>
      </c>
      <c r="C657" t="s">
        <v>1365</v>
      </c>
      <c r="J657" t="s">
        <v>74</v>
      </c>
      <c r="K657">
        <v>0</v>
      </c>
      <c r="N657" t="b">
        <v>0</v>
      </c>
      <c r="O657" t="b">
        <v>0</v>
      </c>
      <c r="P657" t="b">
        <v>0</v>
      </c>
      <c r="Q657">
        <v>1</v>
      </c>
      <c r="R657">
        <v>1</v>
      </c>
      <c r="S657">
        <v>1</v>
      </c>
      <c r="T657">
        <v>1</v>
      </c>
      <c r="V657" t="s">
        <v>154</v>
      </c>
      <c r="W657" t="s">
        <v>155</v>
      </c>
      <c r="X657" t="s">
        <v>1366</v>
      </c>
      <c r="Y657">
        <v>100</v>
      </c>
      <c r="Z657">
        <v>100</v>
      </c>
      <c r="AA657">
        <v>8</v>
      </c>
      <c r="AB657">
        <v>8</v>
      </c>
      <c r="AC657">
        <v>10</v>
      </c>
    </row>
    <row r="658" spans="1:29">
      <c r="A658">
        <v>660</v>
      </c>
      <c r="B658" t="s">
        <v>50</v>
      </c>
      <c r="C658" t="s">
        <v>1367</v>
      </c>
      <c r="J658" t="s">
        <v>74</v>
      </c>
      <c r="K658">
        <v>0</v>
      </c>
      <c r="N658" t="b">
        <v>0</v>
      </c>
      <c r="O658" t="b">
        <v>0</v>
      </c>
      <c r="P658" t="b">
        <v>0</v>
      </c>
      <c r="Q658">
        <v>1</v>
      </c>
      <c r="R658">
        <v>1</v>
      </c>
      <c r="S658">
        <v>1</v>
      </c>
      <c r="T658">
        <v>1</v>
      </c>
      <c r="V658" t="s">
        <v>154</v>
      </c>
      <c r="W658" t="s">
        <v>155</v>
      </c>
      <c r="X658" t="s">
        <v>1368</v>
      </c>
      <c r="Y658">
        <v>100</v>
      </c>
      <c r="Z658">
        <v>100</v>
      </c>
      <c r="AA658">
        <v>9</v>
      </c>
      <c r="AB658">
        <v>9</v>
      </c>
      <c r="AC658">
        <v>10</v>
      </c>
    </row>
    <row r="659" spans="1:29">
      <c r="A659">
        <v>661</v>
      </c>
      <c r="B659" t="s">
        <v>50</v>
      </c>
      <c r="C659" t="s">
        <v>1369</v>
      </c>
      <c r="J659" t="s">
        <v>74</v>
      </c>
      <c r="K659">
        <v>0</v>
      </c>
      <c r="N659" t="b">
        <v>0</v>
      </c>
      <c r="O659" t="b">
        <v>0</v>
      </c>
      <c r="P659" t="b">
        <v>0</v>
      </c>
      <c r="Q659">
        <v>1</v>
      </c>
      <c r="R659">
        <v>1</v>
      </c>
      <c r="S659">
        <v>1</v>
      </c>
      <c r="T659">
        <v>1</v>
      </c>
      <c r="V659" t="s">
        <v>154</v>
      </c>
      <c r="W659" t="s">
        <v>155</v>
      </c>
      <c r="X659" t="s">
        <v>1370</v>
      </c>
      <c r="Y659">
        <v>100</v>
      </c>
      <c r="Z659">
        <v>100</v>
      </c>
      <c r="AA659">
        <v>10</v>
      </c>
      <c r="AB659">
        <v>10</v>
      </c>
      <c r="AC659">
        <v>10</v>
      </c>
    </row>
    <row r="660" spans="1:29">
      <c r="A660">
        <v>662</v>
      </c>
      <c r="B660" t="s">
        <v>50</v>
      </c>
      <c r="C660" t="s">
        <v>1371</v>
      </c>
      <c r="J660" t="s">
        <v>74</v>
      </c>
      <c r="K660">
        <v>0</v>
      </c>
      <c r="N660" t="b">
        <v>0</v>
      </c>
      <c r="O660" t="b">
        <v>0</v>
      </c>
      <c r="P660" t="b">
        <v>0</v>
      </c>
      <c r="Q660">
        <v>1</v>
      </c>
      <c r="R660">
        <v>1</v>
      </c>
      <c r="S660">
        <v>1</v>
      </c>
      <c r="T660">
        <v>1</v>
      </c>
      <c r="V660" t="s">
        <v>154</v>
      </c>
      <c r="W660" t="s">
        <v>155</v>
      </c>
      <c r="X660" t="s">
        <v>1372</v>
      </c>
      <c r="Y660">
        <v>100</v>
      </c>
      <c r="Z660">
        <v>100</v>
      </c>
      <c r="AA660">
        <v>11</v>
      </c>
      <c r="AB660">
        <v>11</v>
      </c>
      <c r="AC660">
        <v>10</v>
      </c>
    </row>
    <row r="661" spans="1:29">
      <c r="A661">
        <v>663</v>
      </c>
      <c r="B661" t="s">
        <v>50</v>
      </c>
      <c r="C661" t="s">
        <v>1373</v>
      </c>
      <c r="J661" t="s">
        <v>74</v>
      </c>
      <c r="K661">
        <v>0</v>
      </c>
      <c r="N661" t="b">
        <v>0</v>
      </c>
      <c r="O661" t="b">
        <v>0</v>
      </c>
      <c r="P661" t="b">
        <v>0</v>
      </c>
      <c r="Q661">
        <v>1</v>
      </c>
      <c r="R661">
        <v>1</v>
      </c>
      <c r="S661">
        <v>1</v>
      </c>
      <c r="T661">
        <v>1</v>
      </c>
      <c r="V661" t="s">
        <v>154</v>
      </c>
      <c r="W661" t="s">
        <v>155</v>
      </c>
      <c r="X661" t="s">
        <v>1374</v>
      </c>
      <c r="Y661">
        <v>101</v>
      </c>
      <c r="Z661">
        <v>101</v>
      </c>
      <c r="AA661">
        <v>3</v>
      </c>
      <c r="AB661">
        <v>3</v>
      </c>
      <c r="AC661">
        <v>10</v>
      </c>
    </row>
    <row r="662" spans="1:29">
      <c r="A662">
        <v>664</v>
      </c>
      <c r="B662" t="s">
        <v>50</v>
      </c>
      <c r="C662" t="s">
        <v>1375</v>
      </c>
      <c r="J662" t="s">
        <v>74</v>
      </c>
      <c r="K662">
        <v>0</v>
      </c>
      <c r="N662" t="b">
        <v>0</v>
      </c>
      <c r="O662" t="b">
        <v>0</v>
      </c>
      <c r="P662" t="b">
        <v>0</v>
      </c>
      <c r="Q662">
        <v>1</v>
      </c>
      <c r="R662">
        <v>1</v>
      </c>
      <c r="S662">
        <v>1</v>
      </c>
      <c r="T662">
        <v>1</v>
      </c>
      <c r="V662" t="s">
        <v>154</v>
      </c>
      <c r="W662" t="s">
        <v>155</v>
      </c>
      <c r="X662" t="s">
        <v>1376</v>
      </c>
      <c r="Y662">
        <v>101</v>
      </c>
      <c r="Z662">
        <v>101</v>
      </c>
      <c r="AA662">
        <v>4</v>
      </c>
      <c r="AB662">
        <v>4</v>
      </c>
      <c r="AC662">
        <v>10</v>
      </c>
    </row>
    <row r="663" spans="1:29">
      <c r="A663">
        <v>665</v>
      </c>
      <c r="B663" t="s">
        <v>50</v>
      </c>
      <c r="C663" t="s">
        <v>1377</v>
      </c>
      <c r="J663" t="s">
        <v>74</v>
      </c>
      <c r="K663">
        <v>0</v>
      </c>
      <c r="N663" t="b">
        <v>0</v>
      </c>
      <c r="O663" t="b">
        <v>0</v>
      </c>
      <c r="P663" t="b">
        <v>0</v>
      </c>
      <c r="Q663">
        <v>1</v>
      </c>
      <c r="R663">
        <v>1</v>
      </c>
      <c r="S663">
        <v>1</v>
      </c>
      <c r="T663">
        <v>1</v>
      </c>
      <c r="V663" t="s">
        <v>154</v>
      </c>
      <c r="W663" t="s">
        <v>155</v>
      </c>
      <c r="X663" t="s">
        <v>1378</v>
      </c>
      <c r="Y663">
        <v>101</v>
      </c>
      <c r="Z663">
        <v>101</v>
      </c>
      <c r="AA663">
        <v>5</v>
      </c>
      <c r="AB663">
        <v>5</v>
      </c>
      <c r="AC663">
        <v>10</v>
      </c>
    </row>
    <row r="664" spans="1:29">
      <c r="A664">
        <v>666</v>
      </c>
      <c r="B664" t="s">
        <v>50</v>
      </c>
      <c r="C664" t="s">
        <v>1379</v>
      </c>
      <c r="J664" t="s">
        <v>74</v>
      </c>
      <c r="K664">
        <v>0</v>
      </c>
      <c r="N664" t="b">
        <v>0</v>
      </c>
      <c r="O664" t="b">
        <v>0</v>
      </c>
      <c r="P664" t="b">
        <v>0</v>
      </c>
      <c r="Q664">
        <v>1</v>
      </c>
      <c r="R664">
        <v>1</v>
      </c>
      <c r="S664">
        <v>1</v>
      </c>
      <c r="T664">
        <v>1</v>
      </c>
      <c r="V664" t="s">
        <v>154</v>
      </c>
      <c r="W664" t="s">
        <v>155</v>
      </c>
      <c r="X664" t="s">
        <v>1380</v>
      </c>
      <c r="Y664">
        <v>101</v>
      </c>
      <c r="Z664">
        <v>101</v>
      </c>
      <c r="AA664">
        <v>6</v>
      </c>
      <c r="AB664">
        <v>6</v>
      </c>
      <c r="AC664">
        <v>10</v>
      </c>
    </row>
    <row r="665" spans="1:29">
      <c r="A665">
        <v>667</v>
      </c>
      <c r="B665" t="s">
        <v>50</v>
      </c>
      <c r="C665" t="s">
        <v>1381</v>
      </c>
      <c r="J665" t="s">
        <v>74</v>
      </c>
      <c r="K665">
        <v>0</v>
      </c>
      <c r="N665" t="b">
        <v>0</v>
      </c>
      <c r="O665" t="b">
        <v>0</v>
      </c>
      <c r="P665" t="b">
        <v>0</v>
      </c>
      <c r="Q665">
        <v>1</v>
      </c>
      <c r="R665">
        <v>1</v>
      </c>
      <c r="S665">
        <v>1</v>
      </c>
      <c r="T665">
        <v>1</v>
      </c>
      <c r="V665" t="s">
        <v>154</v>
      </c>
      <c r="W665" t="s">
        <v>155</v>
      </c>
      <c r="X665" t="s">
        <v>1382</v>
      </c>
      <c r="Y665">
        <v>101</v>
      </c>
      <c r="Z665">
        <v>101</v>
      </c>
      <c r="AA665">
        <v>7</v>
      </c>
      <c r="AB665">
        <v>7</v>
      </c>
      <c r="AC665">
        <v>10</v>
      </c>
    </row>
    <row r="666" spans="1:29">
      <c r="A666">
        <v>668</v>
      </c>
      <c r="B666" t="s">
        <v>50</v>
      </c>
      <c r="C666" t="s">
        <v>1383</v>
      </c>
      <c r="J666" t="s">
        <v>74</v>
      </c>
      <c r="K666">
        <v>0</v>
      </c>
      <c r="N666" t="b">
        <v>0</v>
      </c>
      <c r="O666" t="b">
        <v>0</v>
      </c>
      <c r="P666" t="b">
        <v>0</v>
      </c>
      <c r="Q666">
        <v>1</v>
      </c>
      <c r="R666">
        <v>1</v>
      </c>
      <c r="S666">
        <v>1</v>
      </c>
      <c r="T666">
        <v>1</v>
      </c>
      <c r="V666" t="s">
        <v>154</v>
      </c>
      <c r="W666" t="s">
        <v>155</v>
      </c>
      <c r="X666" t="s">
        <v>1384</v>
      </c>
      <c r="Y666">
        <v>101</v>
      </c>
      <c r="Z666">
        <v>101</v>
      </c>
      <c r="AA666">
        <v>8</v>
      </c>
      <c r="AB666">
        <v>8</v>
      </c>
      <c r="AC666">
        <v>10</v>
      </c>
    </row>
    <row r="667" spans="1:29">
      <c r="A667">
        <v>669</v>
      </c>
      <c r="B667" t="s">
        <v>50</v>
      </c>
      <c r="C667" t="s">
        <v>1385</v>
      </c>
      <c r="J667" t="s">
        <v>74</v>
      </c>
      <c r="K667">
        <v>0</v>
      </c>
      <c r="N667" t="b">
        <v>0</v>
      </c>
      <c r="O667" t="b">
        <v>0</v>
      </c>
      <c r="P667" t="b">
        <v>0</v>
      </c>
      <c r="Q667">
        <v>1</v>
      </c>
      <c r="R667">
        <v>1</v>
      </c>
      <c r="S667">
        <v>1</v>
      </c>
      <c r="T667">
        <v>1</v>
      </c>
      <c r="V667" t="s">
        <v>154</v>
      </c>
      <c r="W667" t="s">
        <v>155</v>
      </c>
      <c r="X667" t="s">
        <v>1386</v>
      </c>
      <c r="Y667">
        <v>101</v>
      </c>
      <c r="Z667">
        <v>101</v>
      </c>
      <c r="AA667">
        <v>9</v>
      </c>
      <c r="AB667">
        <v>9</v>
      </c>
      <c r="AC667">
        <v>10</v>
      </c>
    </row>
    <row r="668" spans="1:29">
      <c r="A668">
        <v>670</v>
      </c>
      <c r="B668" t="s">
        <v>50</v>
      </c>
      <c r="C668" t="s">
        <v>1387</v>
      </c>
      <c r="J668" t="s">
        <v>74</v>
      </c>
      <c r="K668">
        <v>0</v>
      </c>
      <c r="N668" t="b">
        <v>0</v>
      </c>
      <c r="O668" t="b">
        <v>0</v>
      </c>
      <c r="P668" t="b">
        <v>0</v>
      </c>
      <c r="Q668">
        <v>1</v>
      </c>
      <c r="R668">
        <v>1</v>
      </c>
      <c r="S668">
        <v>1</v>
      </c>
      <c r="T668">
        <v>1</v>
      </c>
      <c r="V668" t="s">
        <v>154</v>
      </c>
      <c r="W668" t="s">
        <v>155</v>
      </c>
      <c r="X668" t="s">
        <v>1388</v>
      </c>
      <c r="Y668">
        <v>101</v>
      </c>
      <c r="Z668">
        <v>101</v>
      </c>
      <c r="AA668">
        <v>10</v>
      </c>
      <c r="AB668">
        <v>10</v>
      </c>
      <c r="AC668">
        <v>10</v>
      </c>
    </row>
    <row r="669" spans="1:29">
      <c r="A669">
        <v>671</v>
      </c>
      <c r="B669" t="s">
        <v>50</v>
      </c>
      <c r="C669" t="s">
        <v>1389</v>
      </c>
      <c r="J669" t="s">
        <v>74</v>
      </c>
      <c r="K669">
        <v>0</v>
      </c>
      <c r="N669" t="b">
        <v>0</v>
      </c>
      <c r="O669" t="b">
        <v>0</v>
      </c>
      <c r="P669" t="b">
        <v>0</v>
      </c>
      <c r="Q669">
        <v>1</v>
      </c>
      <c r="R669">
        <v>1</v>
      </c>
      <c r="S669">
        <v>1</v>
      </c>
      <c r="T669">
        <v>1</v>
      </c>
      <c r="V669" t="s">
        <v>154</v>
      </c>
      <c r="W669" t="s">
        <v>155</v>
      </c>
      <c r="X669" t="s">
        <v>1390</v>
      </c>
      <c r="Y669">
        <v>101</v>
      </c>
      <c r="Z669">
        <v>101</v>
      </c>
      <c r="AA669">
        <v>11</v>
      </c>
      <c r="AB669">
        <v>11</v>
      </c>
      <c r="AC669">
        <v>10</v>
      </c>
    </row>
    <row r="670" spans="1:29">
      <c r="A670">
        <v>672</v>
      </c>
      <c r="B670" t="s">
        <v>50</v>
      </c>
      <c r="C670" t="s">
        <v>1391</v>
      </c>
      <c r="J670" t="s">
        <v>74</v>
      </c>
      <c r="K670">
        <v>0</v>
      </c>
      <c r="N670" t="b">
        <v>0</v>
      </c>
      <c r="O670" t="b">
        <v>0</v>
      </c>
      <c r="P670" t="b">
        <v>0</v>
      </c>
      <c r="Q670">
        <v>1</v>
      </c>
      <c r="R670">
        <v>1</v>
      </c>
      <c r="S670">
        <v>1</v>
      </c>
      <c r="T670">
        <v>1</v>
      </c>
      <c r="V670" t="s">
        <v>154</v>
      </c>
      <c r="W670" t="s">
        <v>155</v>
      </c>
      <c r="X670" t="s">
        <v>1392</v>
      </c>
      <c r="Y670">
        <v>102</v>
      </c>
      <c r="Z670">
        <v>102</v>
      </c>
      <c r="AA670">
        <v>3</v>
      </c>
      <c r="AB670">
        <v>3</v>
      </c>
      <c r="AC670">
        <v>10</v>
      </c>
    </row>
    <row r="671" spans="1:29">
      <c r="A671">
        <v>673</v>
      </c>
      <c r="B671" t="s">
        <v>50</v>
      </c>
      <c r="C671" t="s">
        <v>1393</v>
      </c>
      <c r="J671" t="s">
        <v>74</v>
      </c>
      <c r="K671">
        <v>0</v>
      </c>
      <c r="N671" t="b">
        <v>0</v>
      </c>
      <c r="O671" t="b">
        <v>0</v>
      </c>
      <c r="P671" t="b">
        <v>0</v>
      </c>
      <c r="Q671">
        <v>1</v>
      </c>
      <c r="R671">
        <v>1</v>
      </c>
      <c r="S671">
        <v>1</v>
      </c>
      <c r="T671">
        <v>1</v>
      </c>
      <c r="V671" t="s">
        <v>154</v>
      </c>
      <c r="W671" t="s">
        <v>155</v>
      </c>
      <c r="X671" t="s">
        <v>1394</v>
      </c>
      <c r="Y671">
        <v>102</v>
      </c>
      <c r="Z671">
        <v>102</v>
      </c>
      <c r="AA671">
        <v>4</v>
      </c>
      <c r="AB671">
        <v>4</v>
      </c>
      <c r="AC671">
        <v>10</v>
      </c>
    </row>
    <row r="672" spans="1:29">
      <c r="A672">
        <v>674</v>
      </c>
      <c r="B672" t="s">
        <v>50</v>
      </c>
      <c r="C672" t="s">
        <v>1395</v>
      </c>
      <c r="J672" t="s">
        <v>74</v>
      </c>
      <c r="K672">
        <v>0</v>
      </c>
      <c r="N672" t="b">
        <v>0</v>
      </c>
      <c r="O672" t="b">
        <v>0</v>
      </c>
      <c r="P672" t="b">
        <v>0</v>
      </c>
      <c r="Q672">
        <v>1</v>
      </c>
      <c r="R672">
        <v>1</v>
      </c>
      <c r="S672">
        <v>1</v>
      </c>
      <c r="T672">
        <v>1</v>
      </c>
      <c r="V672" t="s">
        <v>154</v>
      </c>
      <c r="W672" t="s">
        <v>155</v>
      </c>
      <c r="X672" t="s">
        <v>1396</v>
      </c>
      <c r="Y672">
        <v>102</v>
      </c>
      <c r="Z672">
        <v>102</v>
      </c>
      <c r="AA672">
        <v>5</v>
      </c>
      <c r="AB672">
        <v>5</v>
      </c>
      <c r="AC672">
        <v>10</v>
      </c>
    </row>
    <row r="673" spans="1:29">
      <c r="A673">
        <v>675</v>
      </c>
      <c r="B673" t="s">
        <v>50</v>
      </c>
      <c r="C673" t="s">
        <v>1397</v>
      </c>
      <c r="J673" t="s">
        <v>74</v>
      </c>
      <c r="K673">
        <v>0</v>
      </c>
      <c r="N673" t="b">
        <v>0</v>
      </c>
      <c r="O673" t="b">
        <v>0</v>
      </c>
      <c r="P673" t="b">
        <v>0</v>
      </c>
      <c r="Q673">
        <v>1</v>
      </c>
      <c r="R673">
        <v>1</v>
      </c>
      <c r="S673">
        <v>1</v>
      </c>
      <c r="T673">
        <v>1</v>
      </c>
      <c r="V673" t="s">
        <v>154</v>
      </c>
      <c r="W673" t="s">
        <v>155</v>
      </c>
      <c r="X673" t="s">
        <v>1398</v>
      </c>
      <c r="Y673">
        <v>102</v>
      </c>
      <c r="Z673">
        <v>102</v>
      </c>
      <c r="AA673">
        <v>6</v>
      </c>
      <c r="AB673">
        <v>6</v>
      </c>
      <c r="AC673">
        <v>10</v>
      </c>
    </row>
    <row r="674" spans="1:29">
      <c r="A674">
        <v>676</v>
      </c>
      <c r="B674" t="s">
        <v>50</v>
      </c>
      <c r="C674" t="s">
        <v>1399</v>
      </c>
      <c r="J674" t="s">
        <v>74</v>
      </c>
      <c r="K674">
        <v>0</v>
      </c>
      <c r="N674" t="b">
        <v>0</v>
      </c>
      <c r="O674" t="b">
        <v>0</v>
      </c>
      <c r="P674" t="b">
        <v>0</v>
      </c>
      <c r="Q674">
        <v>1</v>
      </c>
      <c r="R674">
        <v>1</v>
      </c>
      <c r="S674">
        <v>1</v>
      </c>
      <c r="T674">
        <v>1</v>
      </c>
      <c r="V674" t="s">
        <v>154</v>
      </c>
      <c r="W674" t="s">
        <v>155</v>
      </c>
      <c r="X674" t="s">
        <v>1400</v>
      </c>
      <c r="Y674">
        <v>102</v>
      </c>
      <c r="Z674">
        <v>102</v>
      </c>
      <c r="AA674">
        <v>7</v>
      </c>
      <c r="AB674">
        <v>7</v>
      </c>
      <c r="AC674">
        <v>10</v>
      </c>
    </row>
    <row r="675" spans="1:29">
      <c r="A675">
        <v>677</v>
      </c>
      <c r="B675" t="s">
        <v>50</v>
      </c>
      <c r="C675" t="s">
        <v>1401</v>
      </c>
      <c r="J675" t="s">
        <v>74</v>
      </c>
      <c r="K675">
        <v>0</v>
      </c>
      <c r="N675" t="b">
        <v>0</v>
      </c>
      <c r="O675" t="b">
        <v>0</v>
      </c>
      <c r="P675" t="b">
        <v>0</v>
      </c>
      <c r="Q675">
        <v>1</v>
      </c>
      <c r="R675">
        <v>1</v>
      </c>
      <c r="S675">
        <v>1</v>
      </c>
      <c r="T675">
        <v>1</v>
      </c>
      <c r="V675" t="s">
        <v>154</v>
      </c>
      <c r="W675" t="s">
        <v>155</v>
      </c>
      <c r="X675" t="s">
        <v>1402</v>
      </c>
      <c r="Y675">
        <v>102</v>
      </c>
      <c r="Z675">
        <v>102</v>
      </c>
      <c r="AA675">
        <v>8</v>
      </c>
      <c r="AB675">
        <v>8</v>
      </c>
      <c r="AC675">
        <v>10</v>
      </c>
    </row>
    <row r="676" spans="1:29">
      <c r="A676">
        <v>678</v>
      </c>
      <c r="B676" t="s">
        <v>50</v>
      </c>
      <c r="C676" t="s">
        <v>1403</v>
      </c>
      <c r="J676" t="s">
        <v>74</v>
      </c>
      <c r="K676">
        <v>0</v>
      </c>
      <c r="N676" t="b">
        <v>0</v>
      </c>
      <c r="O676" t="b">
        <v>0</v>
      </c>
      <c r="P676" t="b">
        <v>0</v>
      </c>
      <c r="Q676">
        <v>1</v>
      </c>
      <c r="R676">
        <v>1</v>
      </c>
      <c r="S676">
        <v>1</v>
      </c>
      <c r="T676">
        <v>1</v>
      </c>
      <c r="V676" t="s">
        <v>154</v>
      </c>
      <c r="W676" t="s">
        <v>155</v>
      </c>
      <c r="X676" t="s">
        <v>1404</v>
      </c>
      <c r="Y676">
        <v>102</v>
      </c>
      <c r="Z676">
        <v>102</v>
      </c>
      <c r="AA676">
        <v>9</v>
      </c>
      <c r="AB676">
        <v>9</v>
      </c>
      <c r="AC676">
        <v>10</v>
      </c>
    </row>
    <row r="677" spans="1:29">
      <c r="A677">
        <v>679</v>
      </c>
      <c r="B677" t="s">
        <v>50</v>
      </c>
      <c r="C677" t="s">
        <v>1405</v>
      </c>
      <c r="J677" t="s">
        <v>74</v>
      </c>
      <c r="K677">
        <v>0</v>
      </c>
      <c r="N677" t="b">
        <v>0</v>
      </c>
      <c r="O677" t="b">
        <v>0</v>
      </c>
      <c r="P677" t="b">
        <v>0</v>
      </c>
      <c r="Q677">
        <v>1</v>
      </c>
      <c r="R677">
        <v>1</v>
      </c>
      <c r="S677">
        <v>1</v>
      </c>
      <c r="T677">
        <v>1</v>
      </c>
      <c r="V677" t="s">
        <v>154</v>
      </c>
      <c r="W677" t="s">
        <v>155</v>
      </c>
      <c r="X677" t="s">
        <v>1406</v>
      </c>
      <c r="Y677">
        <v>102</v>
      </c>
      <c r="Z677">
        <v>102</v>
      </c>
      <c r="AA677">
        <v>10</v>
      </c>
      <c r="AB677">
        <v>10</v>
      </c>
      <c r="AC677">
        <v>10</v>
      </c>
    </row>
    <row r="678" spans="1:29">
      <c r="A678">
        <v>680</v>
      </c>
      <c r="B678" t="s">
        <v>50</v>
      </c>
      <c r="C678" t="s">
        <v>1407</v>
      </c>
      <c r="J678" t="s">
        <v>74</v>
      </c>
      <c r="K678">
        <v>0</v>
      </c>
      <c r="N678" t="b">
        <v>0</v>
      </c>
      <c r="O678" t="b">
        <v>0</v>
      </c>
      <c r="P678" t="b">
        <v>0</v>
      </c>
      <c r="Q678">
        <v>1</v>
      </c>
      <c r="R678">
        <v>1</v>
      </c>
      <c r="S678">
        <v>1</v>
      </c>
      <c r="T678">
        <v>1</v>
      </c>
      <c r="V678" t="s">
        <v>154</v>
      </c>
      <c r="W678" t="s">
        <v>155</v>
      </c>
      <c r="X678" t="s">
        <v>1408</v>
      </c>
      <c r="Y678">
        <v>102</v>
      </c>
      <c r="Z678">
        <v>102</v>
      </c>
      <c r="AA678">
        <v>11</v>
      </c>
      <c r="AB678">
        <v>11</v>
      </c>
      <c r="AC678">
        <v>10</v>
      </c>
    </row>
    <row r="679" spans="1:29">
      <c r="A679">
        <v>681</v>
      </c>
      <c r="B679" t="s">
        <v>50</v>
      </c>
      <c r="C679" t="s">
        <v>1409</v>
      </c>
      <c r="J679" t="s">
        <v>74</v>
      </c>
      <c r="K679">
        <v>0</v>
      </c>
      <c r="N679" t="b">
        <v>0</v>
      </c>
      <c r="O679" t="b">
        <v>0</v>
      </c>
      <c r="P679" t="b">
        <v>0</v>
      </c>
      <c r="Q679">
        <v>1</v>
      </c>
      <c r="R679">
        <v>1</v>
      </c>
      <c r="S679">
        <v>1</v>
      </c>
      <c r="T679">
        <v>1</v>
      </c>
      <c r="V679" t="s">
        <v>154</v>
      </c>
      <c r="W679" t="s">
        <v>155</v>
      </c>
      <c r="X679" t="s">
        <v>1410</v>
      </c>
      <c r="Y679">
        <v>103</v>
      </c>
      <c r="Z679">
        <v>103</v>
      </c>
      <c r="AA679">
        <v>3</v>
      </c>
      <c r="AB679">
        <v>3</v>
      </c>
      <c r="AC679">
        <v>10</v>
      </c>
    </row>
    <row r="680" spans="1:29">
      <c r="A680">
        <v>682</v>
      </c>
      <c r="B680" t="s">
        <v>50</v>
      </c>
      <c r="C680" t="s">
        <v>1411</v>
      </c>
      <c r="J680" t="s">
        <v>74</v>
      </c>
      <c r="K680">
        <v>0</v>
      </c>
      <c r="N680" t="b">
        <v>0</v>
      </c>
      <c r="O680" t="b">
        <v>0</v>
      </c>
      <c r="P680" t="b">
        <v>0</v>
      </c>
      <c r="Q680">
        <v>1</v>
      </c>
      <c r="R680">
        <v>1</v>
      </c>
      <c r="S680">
        <v>1</v>
      </c>
      <c r="T680">
        <v>1</v>
      </c>
      <c r="V680" t="s">
        <v>154</v>
      </c>
      <c r="W680" t="s">
        <v>155</v>
      </c>
      <c r="X680" t="s">
        <v>1412</v>
      </c>
      <c r="Y680">
        <v>103</v>
      </c>
      <c r="Z680">
        <v>103</v>
      </c>
      <c r="AA680">
        <v>4</v>
      </c>
      <c r="AB680">
        <v>4</v>
      </c>
      <c r="AC680">
        <v>10</v>
      </c>
    </row>
    <row r="681" spans="1:29">
      <c r="A681">
        <v>683</v>
      </c>
      <c r="B681" t="s">
        <v>50</v>
      </c>
      <c r="C681" t="s">
        <v>1413</v>
      </c>
      <c r="J681" t="s">
        <v>74</v>
      </c>
      <c r="K681">
        <v>0</v>
      </c>
      <c r="N681" t="b">
        <v>0</v>
      </c>
      <c r="O681" t="b">
        <v>0</v>
      </c>
      <c r="P681" t="b">
        <v>0</v>
      </c>
      <c r="Q681">
        <v>1</v>
      </c>
      <c r="R681">
        <v>1</v>
      </c>
      <c r="S681">
        <v>1</v>
      </c>
      <c r="T681">
        <v>1</v>
      </c>
      <c r="V681" t="s">
        <v>154</v>
      </c>
      <c r="W681" t="s">
        <v>155</v>
      </c>
      <c r="X681" t="s">
        <v>1414</v>
      </c>
      <c r="Y681">
        <v>103</v>
      </c>
      <c r="Z681">
        <v>103</v>
      </c>
      <c r="AA681">
        <v>5</v>
      </c>
      <c r="AB681">
        <v>5</v>
      </c>
      <c r="AC681">
        <v>10</v>
      </c>
    </row>
    <row r="682" spans="1:29">
      <c r="A682">
        <v>684</v>
      </c>
      <c r="B682" t="s">
        <v>50</v>
      </c>
      <c r="C682" t="s">
        <v>1415</v>
      </c>
      <c r="J682" t="s">
        <v>74</v>
      </c>
      <c r="K682">
        <v>0</v>
      </c>
      <c r="N682" t="b">
        <v>0</v>
      </c>
      <c r="O682" t="b">
        <v>0</v>
      </c>
      <c r="P682" t="b">
        <v>0</v>
      </c>
      <c r="Q682">
        <v>1</v>
      </c>
      <c r="R682">
        <v>1</v>
      </c>
      <c r="S682">
        <v>1</v>
      </c>
      <c r="T682">
        <v>1</v>
      </c>
      <c r="V682" t="s">
        <v>154</v>
      </c>
      <c r="W682" t="s">
        <v>155</v>
      </c>
      <c r="X682" t="s">
        <v>1416</v>
      </c>
      <c r="Y682">
        <v>103</v>
      </c>
      <c r="Z682">
        <v>103</v>
      </c>
      <c r="AA682">
        <v>6</v>
      </c>
      <c r="AB682">
        <v>6</v>
      </c>
      <c r="AC682">
        <v>10</v>
      </c>
    </row>
    <row r="683" spans="1:29">
      <c r="A683">
        <v>685</v>
      </c>
      <c r="B683" t="s">
        <v>50</v>
      </c>
      <c r="C683" t="s">
        <v>1417</v>
      </c>
      <c r="J683" t="s">
        <v>74</v>
      </c>
      <c r="K683">
        <v>0</v>
      </c>
      <c r="N683" t="b">
        <v>0</v>
      </c>
      <c r="O683" t="b">
        <v>0</v>
      </c>
      <c r="P683" t="b">
        <v>0</v>
      </c>
      <c r="Q683">
        <v>1</v>
      </c>
      <c r="R683">
        <v>1</v>
      </c>
      <c r="S683">
        <v>1</v>
      </c>
      <c r="T683">
        <v>1</v>
      </c>
      <c r="V683" t="s">
        <v>154</v>
      </c>
      <c r="W683" t="s">
        <v>155</v>
      </c>
      <c r="X683" t="s">
        <v>1418</v>
      </c>
      <c r="Y683">
        <v>103</v>
      </c>
      <c r="Z683">
        <v>103</v>
      </c>
      <c r="AA683">
        <v>7</v>
      </c>
      <c r="AB683">
        <v>7</v>
      </c>
      <c r="AC683">
        <v>10</v>
      </c>
    </row>
    <row r="684" spans="1:29">
      <c r="A684">
        <v>686</v>
      </c>
      <c r="B684" t="s">
        <v>50</v>
      </c>
      <c r="C684" t="s">
        <v>1419</v>
      </c>
      <c r="J684" t="s">
        <v>74</v>
      </c>
      <c r="K684">
        <v>0</v>
      </c>
      <c r="N684" t="b">
        <v>0</v>
      </c>
      <c r="O684" t="b">
        <v>0</v>
      </c>
      <c r="P684" t="b">
        <v>0</v>
      </c>
      <c r="Q684">
        <v>1</v>
      </c>
      <c r="R684">
        <v>1</v>
      </c>
      <c r="S684">
        <v>1</v>
      </c>
      <c r="T684">
        <v>1</v>
      </c>
      <c r="V684" t="s">
        <v>154</v>
      </c>
      <c r="W684" t="s">
        <v>155</v>
      </c>
      <c r="X684" t="s">
        <v>1420</v>
      </c>
      <c r="Y684">
        <v>103</v>
      </c>
      <c r="Z684">
        <v>103</v>
      </c>
      <c r="AA684">
        <v>8</v>
      </c>
      <c r="AB684">
        <v>8</v>
      </c>
      <c r="AC684">
        <v>10</v>
      </c>
    </row>
    <row r="685" spans="1:29">
      <c r="A685">
        <v>687</v>
      </c>
      <c r="B685" t="s">
        <v>50</v>
      </c>
      <c r="C685" t="s">
        <v>1421</v>
      </c>
      <c r="J685" t="s">
        <v>74</v>
      </c>
      <c r="K685">
        <v>0</v>
      </c>
      <c r="N685" t="b">
        <v>0</v>
      </c>
      <c r="O685" t="b">
        <v>0</v>
      </c>
      <c r="P685" t="b">
        <v>0</v>
      </c>
      <c r="Q685">
        <v>1</v>
      </c>
      <c r="R685">
        <v>1</v>
      </c>
      <c r="S685">
        <v>1</v>
      </c>
      <c r="T685">
        <v>1</v>
      </c>
      <c r="V685" t="s">
        <v>154</v>
      </c>
      <c r="W685" t="s">
        <v>155</v>
      </c>
      <c r="X685" t="s">
        <v>1422</v>
      </c>
      <c r="Y685">
        <v>103</v>
      </c>
      <c r="Z685">
        <v>103</v>
      </c>
      <c r="AA685">
        <v>9</v>
      </c>
      <c r="AB685">
        <v>9</v>
      </c>
      <c r="AC685">
        <v>10</v>
      </c>
    </row>
    <row r="686" spans="1:29">
      <c r="A686">
        <v>688</v>
      </c>
      <c r="B686" t="s">
        <v>50</v>
      </c>
      <c r="C686" t="s">
        <v>1423</v>
      </c>
      <c r="J686" t="s">
        <v>74</v>
      </c>
      <c r="K686">
        <v>0</v>
      </c>
      <c r="N686" t="b">
        <v>0</v>
      </c>
      <c r="O686" t="b">
        <v>0</v>
      </c>
      <c r="P686" t="b">
        <v>0</v>
      </c>
      <c r="Q686">
        <v>1</v>
      </c>
      <c r="R686">
        <v>1</v>
      </c>
      <c r="S686">
        <v>1</v>
      </c>
      <c r="T686">
        <v>1</v>
      </c>
      <c r="V686" t="s">
        <v>154</v>
      </c>
      <c r="W686" t="s">
        <v>155</v>
      </c>
      <c r="X686" t="s">
        <v>1424</v>
      </c>
      <c r="Y686">
        <v>103</v>
      </c>
      <c r="Z686">
        <v>103</v>
      </c>
      <c r="AA686">
        <v>10</v>
      </c>
      <c r="AB686">
        <v>10</v>
      </c>
      <c r="AC686">
        <v>10</v>
      </c>
    </row>
    <row r="687" spans="1:29">
      <c r="A687">
        <v>689</v>
      </c>
      <c r="B687" t="s">
        <v>50</v>
      </c>
      <c r="C687" t="s">
        <v>1425</v>
      </c>
      <c r="J687" t="s">
        <v>74</v>
      </c>
      <c r="K687">
        <v>0</v>
      </c>
      <c r="N687" t="b">
        <v>0</v>
      </c>
      <c r="O687" t="b">
        <v>0</v>
      </c>
      <c r="P687" t="b">
        <v>0</v>
      </c>
      <c r="Q687">
        <v>1</v>
      </c>
      <c r="R687">
        <v>1</v>
      </c>
      <c r="S687">
        <v>1</v>
      </c>
      <c r="T687">
        <v>1</v>
      </c>
      <c r="V687" t="s">
        <v>154</v>
      </c>
      <c r="W687" t="s">
        <v>155</v>
      </c>
      <c r="X687" t="s">
        <v>1426</v>
      </c>
      <c r="Y687">
        <v>103</v>
      </c>
      <c r="Z687">
        <v>103</v>
      </c>
      <c r="AA687">
        <v>11</v>
      </c>
      <c r="AB687">
        <v>11</v>
      </c>
      <c r="AC687">
        <v>10</v>
      </c>
    </row>
    <row r="688" spans="1:29">
      <c r="A688">
        <v>690</v>
      </c>
      <c r="B688" t="s">
        <v>50</v>
      </c>
      <c r="C688" t="s">
        <v>1427</v>
      </c>
      <c r="J688" t="s">
        <v>74</v>
      </c>
      <c r="K688">
        <v>0</v>
      </c>
      <c r="N688" t="b">
        <v>0</v>
      </c>
      <c r="O688" t="b">
        <v>0</v>
      </c>
      <c r="P688" t="b">
        <v>0</v>
      </c>
      <c r="Q688">
        <v>1</v>
      </c>
      <c r="R688">
        <v>1</v>
      </c>
      <c r="S688">
        <v>1</v>
      </c>
      <c r="T688">
        <v>1</v>
      </c>
      <c r="V688" t="s">
        <v>154</v>
      </c>
      <c r="W688" t="s">
        <v>155</v>
      </c>
      <c r="X688" t="s">
        <v>1428</v>
      </c>
      <c r="Y688">
        <v>104</v>
      </c>
      <c r="Z688">
        <v>104</v>
      </c>
      <c r="AA688">
        <v>3</v>
      </c>
      <c r="AB688">
        <v>3</v>
      </c>
      <c r="AC688">
        <v>10</v>
      </c>
    </row>
    <row r="689" spans="1:29">
      <c r="A689">
        <v>691</v>
      </c>
      <c r="B689" t="s">
        <v>50</v>
      </c>
      <c r="C689" t="s">
        <v>1429</v>
      </c>
      <c r="J689" t="s">
        <v>74</v>
      </c>
      <c r="K689">
        <v>0</v>
      </c>
      <c r="N689" t="b">
        <v>0</v>
      </c>
      <c r="O689" t="b">
        <v>0</v>
      </c>
      <c r="P689" t="b">
        <v>0</v>
      </c>
      <c r="Q689">
        <v>1</v>
      </c>
      <c r="R689">
        <v>1</v>
      </c>
      <c r="S689">
        <v>1</v>
      </c>
      <c r="T689">
        <v>1</v>
      </c>
      <c r="V689" t="s">
        <v>154</v>
      </c>
      <c r="W689" t="s">
        <v>155</v>
      </c>
      <c r="X689" t="s">
        <v>1430</v>
      </c>
      <c r="Y689">
        <v>104</v>
      </c>
      <c r="Z689">
        <v>104</v>
      </c>
      <c r="AA689">
        <v>4</v>
      </c>
      <c r="AB689">
        <v>4</v>
      </c>
      <c r="AC689">
        <v>10</v>
      </c>
    </row>
    <row r="690" spans="1:29">
      <c r="A690">
        <v>692</v>
      </c>
      <c r="B690" t="s">
        <v>50</v>
      </c>
      <c r="C690" t="s">
        <v>1431</v>
      </c>
      <c r="J690" t="s">
        <v>74</v>
      </c>
      <c r="K690">
        <v>0</v>
      </c>
      <c r="N690" t="b">
        <v>0</v>
      </c>
      <c r="O690" t="b">
        <v>0</v>
      </c>
      <c r="P690" t="b">
        <v>0</v>
      </c>
      <c r="Q690">
        <v>1</v>
      </c>
      <c r="R690">
        <v>1</v>
      </c>
      <c r="S690">
        <v>1</v>
      </c>
      <c r="T690">
        <v>1</v>
      </c>
      <c r="V690" t="s">
        <v>154</v>
      </c>
      <c r="W690" t="s">
        <v>155</v>
      </c>
      <c r="X690" t="s">
        <v>1432</v>
      </c>
      <c r="Y690">
        <v>104</v>
      </c>
      <c r="Z690">
        <v>104</v>
      </c>
      <c r="AA690">
        <v>5</v>
      </c>
      <c r="AB690">
        <v>5</v>
      </c>
      <c r="AC690">
        <v>10</v>
      </c>
    </row>
    <row r="691" spans="1:29">
      <c r="A691">
        <v>693</v>
      </c>
      <c r="B691" t="s">
        <v>50</v>
      </c>
      <c r="C691" t="s">
        <v>1433</v>
      </c>
      <c r="J691" t="s">
        <v>74</v>
      </c>
      <c r="K691">
        <v>0</v>
      </c>
      <c r="N691" t="b">
        <v>0</v>
      </c>
      <c r="O691" t="b">
        <v>0</v>
      </c>
      <c r="P691" t="b">
        <v>0</v>
      </c>
      <c r="Q691">
        <v>1</v>
      </c>
      <c r="R691">
        <v>1</v>
      </c>
      <c r="S691">
        <v>1</v>
      </c>
      <c r="T691">
        <v>1</v>
      </c>
      <c r="V691" t="s">
        <v>154</v>
      </c>
      <c r="W691" t="s">
        <v>155</v>
      </c>
      <c r="X691" t="s">
        <v>1434</v>
      </c>
      <c r="Y691">
        <v>104</v>
      </c>
      <c r="Z691">
        <v>104</v>
      </c>
      <c r="AA691">
        <v>6</v>
      </c>
      <c r="AB691">
        <v>6</v>
      </c>
      <c r="AC691">
        <v>10</v>
      </c>
    </row>
    <row r="692" spans="1:29">
      <c r="A692">
        <v>694</v>
      </c>
      <c r="B692" t="s">
        <v>50</v>
      </c>
      <c r="C692" t="s">
        <v>1435</v>
      </c>
      <c r="J692" t="s">
        <v>74</v>
      </c>
      <c r="K692">
        <v>0</v>
      </c>
      <c r="N692" t="b">
        <v>0</v>
      </c>
      <c r="O692" t="b">
        <v>0</v>
      </c>
      <c r="P692" t="b">
        <v>0</v>
      </c>
      <c r="Q692">
        <v>1</v>
      </c>
      <c r="R692">
        <v>1</v>
      </c>
      <c r="S692">
        <v>1</v>
      </c>
      <c r="T692">
        <v>1</v>
      </c>
      <c r="V692" t="s">
        <v>154</v>
      </c>
      <c r="W692" t="s">
        <v>155</v>
      </c>
      <c r="X692" t="s">
        <v>1436</v>
      </c>
      <c r="Y692">
        <v>104</v>
      </c>
      <c r="Z692">
        <v>104</v>
      </c>
      <c r="AA692">
        <v>7</v>
      </c>
      <c r="AB692">
        <v>7</v>
      </c>
      <c r="AC692">
        <v>10</v>
      </c>
    </row>
    <row r="693" spans="1:29">
      <c r="A693">
        <v>695</v>
      </c>
      <c r="B693" t="s">
        <v>50</v>
      </c>
      <c r="C693" t="s">
        <v>1437</v>
      </c>
      <c r="J693" t="s">
        <v>74</v>
      </c>
      <c r="K693">
        <v>0</v>
      </c>
      <c r="N693" t="b">
        <v>0</v>
      </c>
      <c r="O693" t="b">
        <v>0</v>
      </c>
      <c r="P693" t="b">
        <v>0</v>
      </c>
      <c r="Q693">
        <v>1</v>
      </c>
      <c r="R693">
        <v>1</v>
      </c>
      <c r="S693">
        <v>1</v>
      </c>
      <c r="T693">
        <v>1</v>
      </c>
      <c r="V693" t="s">
        <v>154</v>
      </c>
      <c r="W693" t="s">
        <v>155</v>
      </c>
      <c r="X693" t="s">
        <v>1438</v>
      </c>
      <c r="Y693">
        <v>104</v>
      </c>
      <c r="Z693">
        <v>104</v>
      </c>
      <c r="AA693">
        <v>8</v>
      </c>
      <c r="AB693">
        <v>8</v>
      </c>
      <c r="AC693">
        <v>10</v>
      </c>
    </row>
    <row r="694" spans="1:29">
      <c r="A694">
        <v>696</v>
      </c>
      <c r="B694" t="s">
        <v>50</v>
      </c>
      <c r="C694" t="s">
        <v>1439</v>
      </c>
      <c r="J694" t="s">
        <v>74</v>
      </c>
      <c r="K694">
        <v>0</v>
      </c>
      <c r="N694" t="b">
        <v>0</v>
      </c>
      <c r="O694" t="b">
        <v>0</v>
      </c>
      <c r="P694" t="b">
        <v>0</v>
      </c>
      <c r="Q694">
        <v>1</v>
      </c>
      <c r="R694">
        <v>1</v>
      </c>
      <c r="S694">
        <v>1</v>
      </c>
      <c r="T694">
        <v>1</v>
      </c>
      <c r="V694" t="s">
        <v>154</v>
      </c>
      <c r="W694" t="s">
        <v>155</v>
      </c>
      <c r="X694" t="s">
        <v>1440</v>
      </c>
      <c r="Y694">
        <v>104</v>
      </c>
      <c r="Z694">
        <v>104</v>
      </c>
      <c r="AA694">
        <v>9</v>
      </c>
      <c r="AB694">
        <v>9</v>
      </c>
      <c r="AC694">
        <v>10</v>
      </c>
    </row>
    <row r="695" spans="1:29">
      <c r="A695">
        <v>697</v>
      </c>
      <c r="B695" t="s">
        <v>50</v>
      </c>
      <c r="C695" t="s">
        <v>1441</v>
      </c>
      <c r="J695" t="s">
        <v>74</v>
      </c>
      <c r="K695">
        <v>0</v>
      </c>
      <c r="N695" t="b">
        <v>0</v>
      </c>
      <c r="O695" t="b">
        <v>0</v>
      </c>
      <c r="P695" t="b">
        <v>0</v>
      </c>
      <c r="Q695">
        <v>1</v>
      </c>
      <c r="R695">
        <v>1</v>
      </c>
      <c r="S695">
        <v>1</v>
      </c>
      <c r="T695">
        <v>1</v>
      </c>
      <c r="V695" t="s">
        <v>154</v>
      </c>
      <c r="W695" t="s">
        <v>155</v>
      </c>
      <c r="X695" t="s">
        <v>1442</v>
      </c>
      <c r="Y695">
        <v>104</v>
      </c>
      <c r="Z695">
        <v>104</v>
      </c>
      <c r="AA695">
        <v>10</v>
      </c>
      <c r="AB695">
        <v>10</v>
      </c>
      <c r="AC695">
        <v>10</v>
      </c>
    </row>
    <row r="696" spans="1:29">
      <c r="A696">
        <v>698</v>
      </c>
      <c r="B696" t="s">
        <v>50</v>
      </c>
      <c r="C696" t="s">
        <v>1443</v>
      </c>
      <c r="J696" t="s">
        <v>74</v>
      </c>
      <c r="K696">
        <v>0</v>
      </c>
      <c r="N696" t="b">
        <v>0</v>
      </c>
      <c r="O696" t="b">
        <v>0</v>
      </c>
      <c r="P696" t="b">
        <v>0</v>
      </c>
      <c r="Q696">
        <v>1</v>
      </c>
      <c r="R696">
        <v>1</v>
      </c>
      <c r="S696">
        <v>1</v>
      </c>
      <c r="T696">
        <v>1</v>
      </c>
      <c r="V696" t="s">
        <v>154</v>
      </c>
      <c r="W696" t="s">
        <v>155</v>
      </c>
      <c r="X696" t="s">
        <v>1444</v>
      </c>
      <c r="Y696">
        <v>104</v>
      </c>
      <c r="Z696">
        <v>104</v>
      </c>
      <c r="AA696">
        <v>11</v>
      </c>
      <c r="AB696">
        <v>11</v>
      </c>
      <c r="AC696">
        <v>10</v>
      </c>
    </row>
    <row r="697" spans="1:29">
      <c r="A697">
        <v>699</v>
      </c>
      <c r="B697" t="s">
        <v>50</v>
      </c>
      <c r="C697" t="s">
        <v>1445</v>
      </c>
      <c r="J697" t="s">
        <v>74</v>
      </c>
      <c r="K697">
        <v>0</v>
      </c>
      <c r="N697" t="b">
        <v>0</v>
      </c>
      <c r="O697" t="b">
        <v>0</v>
      </c>
      <c r="P697" t="b">
        <v>0</v>
      </c>
      <c r="Q697">
        <v>1</v>
      </c>
      <c r="R697">
        <v>1</v>
      </c>
      <c r="S697">
        <v>1</v>
      </c>
      <c r="T697">
        <v>1</v>
      </c>
      <c r="V697" t="s">
        <v>154</v>
      </c>
      <c r="W697" t="s">
        <v>155</v>
      </c>
      <c r="X697" t="s">
        <v>1446</v>
      </c>
      <c r="Y697">
        <v>105</v>
      </c>
      <c r="Z697">
        <v>105</v>
      </c>
      <c r="AA697">
        <v>3</v>
      </c>
      <c r="AB697">
        <v>3</v>
      </c>
      <c r="AC697">
        <v>10</v>
      </c>
    </row>
    <row r="698" spans="1:29">
      <c r="A698">
        <v>700</v>
      </c>
      <c r="B698" t="s">
        <v>50</v>
      </c>
      <c r="C698" t="s">
        <v>1447</v>
      </c>
      <c r="J698" t="s">
        <v>74</v>
      </c>
      <c r="K698">
        <v>0</v>
      </c>
      <c r="N698" t="b">
        <v>0</v>
      </c>
      <c r="O698" t="b">
        <v>0</v>
      </c>
      <c r="P698" t="b">
        <v>0</v>
      </c>
      <c r="Q698">
        <v>1</v>
      </c>
      <c r="R698">
        <v>1</v>
      </c>
      <c r="S698">
        <v>1</v>
      </c>
      <c r="T698">
        <v>1</v>
      </c>
      <c r="V698" t="s">
        <v>154</v>
      </c>
      <c r="W698" t="s">
        <v>155</v>
      </c>
      <c r="X698" t="s">
        <v>1448</v>
      </c>
      <c r="Y698">
        <v>105</v>
      </c>
      <c r="Z698">
        <v>105</v>
      </c>
      <c r="AA698">
        <v>4</v>
      </c>
      <c r="AB698">
        <v>4</v>
      </c>
      <c r="AC698">
        <v>10</v>
      </c>
    </row>
    <row r="699" spans="1:29">
      <c r="A699">
        <v>701</v>
      </c>
      <c r="B699" t="s">
        <v>50</v>
      </c>
      <c r="C699" t="s">
        <v>1449</v>
      </c>
      <c r="J699" t="s">
        <v>74</v>
      </c>
      <c r="K699">
        <v>0</v>
      </c>
      <c r="N699" t="b">
        <v>0</v>
      </c>
      <c r="O699" t="b">
        <v>0</v>
      </c>
      <c r="P699" t="b">
        <v>0</v>
      </c>
      <c r="Q699">
        <v>1</v>
      </c>
      <c r="R699">
        <v>1</v>
      </c>
      <c r="S699">
        <v>1</v>
      </c>
      <c r="T699">
        <v>1</v>
      </c>
      <c r="V699" t="s">
        <v>154</v>
      </c>
      <c r="W699" t="s">
        <v>155</v>
      </c>
      <c r="X699" t="s">
        <v>1450</v>
      </c>
      <c r="Y699">
        <v>105</v>
      </c>
      <c r="Z699">
        <v>105</v>
      </c>
      <c r="AA699">
        <v>5</v>
      </c>
      <c r="AB699">
        <v>5</v>
      </c>
      <c r="AC699">
        <v>10</v>
      </c>
    </row>
    <row r="700" spans="1:29">
      <c r="A700">
        <v>702</v>
      </c>
      <c r="B700" t="s">
        <v>50</v>
      </c>
      <c r="C700" t="s">
        <v>1451</v>
      </c>
      <c r="J700" t="s">
        <v>74</v>
      </c>
      <c r="K700">
        <v>0</v>
      </c>
      <c r="N700" t="b">
        <v>0</v>
      </c>
      <c r="O700" t="b">
        <v>0</v>
      </c>
      <c r="P700" t="b">
        <v>0</v>
      </c>
      <c r="Q700">
        <v>1</v>
      </c>
      <c r="R700">
        <v>1</v>
      </c>
      <c r="S700">
        <v>1</v>
      </c>
      <c r="T700">
        <v>1</v>
      </c>
      <c r="V700" t="s">
        <v>154</v>
      </c>
      <c r="W700" t="s">
        <v>155</v>
      </c>
      <c r="X700" t="s">
        <v>1452</v>
      </c>
      <c r="Y700">
        <v>105</v>
      </c>
      <c r="Z700">
        <v>105</v>
      </c>
      <c r="AA700">
        <v>6</v>
      </c>
      <c r="AB700">
        <v>6</v>
      </c>
      <c r="AC700">
        <v>10</v>
      </c>
    </row>
    <row r="701" spans="1:29">
      <c r="A701">
        <v>703</v>
      </c>
      <c r="B701" t="s">
        <v>50</v>
      </c>
      <c r="C701" t="s">
        <v>1453</v>
      </c>
      <c r="J701" t="s">
        <v>74</v>
      </c>
      <c r="K701">
        <v>0</v>
      </c>
      <c r="N701" t="b">
        <v>0</v>
      </c>
      <c r="O701" t="b">
        <v>0</v>
      </c>
      <c r="P701" t="b">
        <v>0</v>
      </c>
      <c r="Q701">
        <v>1</v>
      </c>
      <c r="R701">
        <v>1</v>
      </c>
      <c r="S701">
        <v>1</v>
      </c>
      <c r="T701">
        <v>1</v>
      </c>
      <c r="V701" t="s">
        <v>154</v>
      </c>
      <c r="W701" t="s">
        <v>155</v>
      </c>
      <c r="X701" t="s">
        <v>1454</v>
      </c>
      <c r="Y701">
        <v>105</v>
      </c>
      <c r="Z701">
        <v>105</v>
      </c>
      <c r="AA701">
        <v>7</v>
      </c>
      <c r="AB701">
        <v>7</v>
      </c>
      <c r="AC701">
        <v>10</v>
      </c>
    </row>
    <row r="702" spans="1:29">
      <c r="A702">
        <v>704</v>
      </c>
      <c r="B702" t="s">
        <v>50</v>
      </c>
      <c r="C702" t="s">
        <v>1455</v>
      </c>
      <c r="J702" t="s">
        <v>74</v>
      </c>
      <c r="K702">
        <v>0</v>
      </c>
      <c r="N702" t="b">
        <v>0</v>
      </c>
      <c r="O702" t="b">
        <v>0</v>
      </c>
      <c r="P702" t="b">
        <v>0</v>
      </c>
      <c r="Q702">
        <v>1</v>
      </c>
      <c r="R702">
        <v>1</v>
      </c>
      <c r="S702">
        <v>1</v>
      </c>
      <c r="T702">
        <v>1</v>
      </c>
      <c r="V702" t="s">
        <v>154</v>
      </c>
      <c r="W702" t="s">
        <v>155</v>
      </c>
      <c r="X702" t="s">
        <v>1456</v>
      </c>
      <c r="Y702">
        <v>105</v>
      </c>
      <c r="Z702">
        <v>105</v>
      </c>
      <c r="AA702">
        <v>8</v>
      </c>
      <c r="AB702">
        <v>8</v>
      </c>
      <c r="AC702">
        <v>10</v>
      </c>
    </row>
    <row r="703" spans="1:29">
      <c r="A703">
        <v>705</v>
      </c>
      <c r="B703" t="s">
        <v>50</v>
      </c>
      <c r="C703" t="s">
        <v>1457</v>
      </c>
      <c r="J703" t="s">
        <v>74</v>
      </c>
      <c r="K703">
        <v>0</v>
      </c>
      <c r="N703" t="b">
        <v>0</v>
      </c>
      <c r="O703" t="b">
        <v>0</v>
      </c>
      <c r="P703" t="b">
        <v>0</v>
      </c>
      <c r="Q703">
        <v>1</v>
      </c>
      <c r="R703">
        <v>1</v>
      </c>
      <c r="S703">
        <v>1</v>
      </c>
      <c r="T703">
        <v>1</v>
      </c>
      <c r="V703" t="s">
        <v>154</v>
      </c>
      <c r="W703" t="s">
        <v>155</v>
      </c>
      <c r="X703" t="s">
        <v>1458</v>
      </c>
      <c r="Y703">
        <v>105</v>
      </c>
      <c r="Z703">
        <v>105</v>
      </c>
      <c r="AA703">
        <v>9</v>
      </c>
      <c r="AB703">
        <v>9</v>
      </c>
      <c r="AC703">
        <v>10</v>
      </c>
    </row>
    <row r="704" spans="1:29">
      <c r="A704">
        <v>706</v>
      </c>
      <c r="B704" t="s">
        <v>50</v>
      </c>
      <c r="C704" t="s">
        <v>1459</v>
      </c>
      <c r="J704" t="s">
        <v>74</v>
      </c>
      <c r="K704">
        <v>0</v>
      </c>
      <c r="N704" t="b">
        <v>0</v>
      </c>
      <c r="O704" t="b">
        <v>0</v>
      </c>
      <c r="P704" t="b">
        <v>0</v>
      </c>
      <c r="Q704">
        <v>1</v>
      </c>
      <c r="R704">
        <v>1</v>
      </c>
      <c r="S704">
        <v>1</v>
      </c>
      <c r="T704">
        <v>1</v>
      </c>
      <c r="V704" t="s">
        <v>154</v>
      </c>
      <c r="W704" t="s">
        <v>155</v>
      </c>
      <c r="X704" t="s">
        <v>1460</v>
      </c>
      <c r="Y704">
        <v>105</v>
      </c>
      <c r="Z704">
        <v>105</v>
      </c>
      <c r="AA704">
        <v>10</v>
      </c>
      <c r="AB704">
        <v>10</v>
      </c>
      <c r="AC704">
        <v>10</v>
      </c>
    </row>
    <row r="705" spans="1:29">
      <c r="A705">
        <v>707</v>
      </c>
      <c r="B705" t="s">
        <v>50</v>
      </c>
      <c r="C705" t="s">
        <v>1461</v>
      </c>
      <c r="J705" t="s">
        <v>74</v>
      </c>
      <c r="K705">
        <v>0</v>
      </c>
      <c r="N705" t="b">
        <v>0</v>
      </c>
      <c r="O705" t="b">
        <v>0</v>
      </c>
      <c r="P705" t="b">
        <v>0</v>
      </c>
      <c r="Q705">
        <v>1</v>
      </c>
      <c r="R705">
        <v>1</v>
      </c>
      <c r="S705">
        <v>1</v>
      </c>
      <c r="T705">
        <v>1</v>
      </c>
      <c r="V705" t="s">
        <v>154</v>
      </c>
      <c r="W705" t="s">
        <v>155</v>
      </c>
      <c r="X705" t="s">
        <v>1462</v>
      </c>
      <c r="Y705">
        <v>105</v>
      </c>
      <c r="Z705">
        <v>105</v>
      </c>
      <c r="AA705">
        <v>11</v>
      </c>
      <c r="AB705">
        <v>11</v>
      </c>
      <c r="AC705">
        <v>10</v>
      </c>
    </row>
    <row r="706" spans="1:29">
      <c r="A706">
        <v>708</v>
      </c>
      <c r="B706" t="s">
        <v>50</v>
      </c>
      <c r="C706" t="s">
        <v>1463</v>
      </c>
      <c r="J706" t="s">
        <v>74</v>
      </c>
      <c r="K706">
        <v>0</v>
      </c>
      <c r="N706" t="b">
        <v>0</v>
      </c>
      <c r="O706" t="b">
        <v>0</v>
      </c>
      <c r="P706" t="b">
        <v>0</v>
      </c>
      <c r="Q706">
        <v>1</v>
      </c>
      <c r="R706">
        <v>1</v>
      </c>
      <c r="S706">
        <v>1</v>
      </c>
      <c r="T706">
        <v>1</v>
      </c>
      <c r="V706" t="s">
        <v>154</v>
      </c>
      <c r="W706" t="s">
        <v>155</v>
      </c>
      <c r="X706" t="s">
        <v>1464</v>
      </c>
      <c r="Y706">
        <v>106</v>
      </c>
      <c r="Z706">
        <v>106</v>
      </c>
      <c r="AA706">
        <v>3</v>
      </c>
      <c r="AB706">
        <v>3</v>
      </c>
      <c r="AC706">
        <v>10</v>
      </c>
    </row>
    <row r="707" spans="1:29">
      <c r="A707">
        <v>709</v>
      </c>
      <c r="B707" t="s">
        <v>50</v>
      </c>
      <c r="C707" t="s">
        <v>1465</v>
      </c>
      <c r="J707" t="s">
        <v>74</v>
      </c>
      <c r="K707">
        <v>0</v>
      </c>
      <c r="N707" t="b">
        <v>0</v>
      </c>
      <c r="O707" t="b">
        <v>0</v>
      </c>
      <c r="P707" t="b">
        <v>0</v>
      </c>
      <c r="Q707">
        <v>1</v>
      </c>
      <c r="R707">
        <v>1</v>
      </c>
      <c r="S707">
        <v>1</v>
      </c>
      <c r="T707">
        <v>1</v>
      </c>
      <c r="V707" t="s">
        <v>154</v>
      </c>
      <c r="W707" t="s">
        <v>155</v>
      </c>
      <c r="X707" t="s">
        <v>1466</v>
      </c>
      <c r="Y707">
        <v>106</v>
      </c>
      <c r="Z707">
        <v>106</v>
      </c>
      <c r="AA707">
        <v>4</v>
      </c>
      <c r="AB707">
        <v>4</v>
      </c>
      <c r="AC707">
        <v>10</v>
      </c>
    </row>
    <row r="708" spans="1:29">
      <c r="A708">
        <v>710</v>
      </c>
      <c r="B708" t="s">
        <v>50</v>
      </c>
      <c r="C708" t="s">
        <v>1467</v>
      </c>
      <c r="J708" t="s">
        <v>74</v>
      </c>
      <c r="K708">
        <v>0</v>
      </c>
      <c r="N708" t="b">
        <v>0</v>
      </c>
      <c r="O708" t="b">
        <v>0</v>
      </c>
      <c r="P708" t="b">
        <v>0</v>
      </c>
      <c r="Q708">
        <v>1</v>
      </c>
      <c r="R708">
        <v>1</v>
      </c>
      <c r="S708">
        <v>1</v>
      </c>
      <c r="T708">
        <v>1</v>
      </c>
      <c r="V708" t="s">
        <v>154</v>
      </c>
      <c r="W708" t="s">
        <v>155</v>
      </c>
      <c r="X708" t="s">
        <v>1468</v>
      </c>
      <c r="Y708">
        <v>106</v>
      </c>
      <c r="Z708">
        <v>106</v>
      </c>
      <c r="AA708">
        <v>5</v>
      </c>
      <c r="AB708">
        <v>5</v>
      </c>
      <c r="AC708">
        <v>10</v>
      </c>
    </row>
    <row r="709" spans="1:29">
      <c r="A709">
        <v>711</v>
      </c>
      <c r="B709" t="s">
        <v>50</v>
      </c>
      <c r="C709" t="s">
        <v>1469</v>
      </c>
      <c r="J709" t="s">
        <v>74</v>
      </c>
      <c r="K709">
        <v>0</v>
      </c>
      <c r="N709" t="b">
        <v>0</v>
      </c>
      <c r="O709" t="b">
        <v>0</v>
      </c>
      <c r="P709" t="b">
        <v>0</v>
      </c>
      <c r="Q709">
        <v>1</v>
      </c>
      <c r="R709">
        <v>1</v>
      </c>
      <c r="S709">
        <v>1</v>
      </c>
      <c r="T709">
        <v>1</v>
      </c>
      <c r="V709" t="s">
        <v>154</v>
      </c>
      <c r="W709" t="s">
        <v>155</v>
      </c>
      <c r="X709" t="s">
        <v>1470</v>
      </c>
      <c r="Y709">
        <v>106</v>
      </c>
      <c r="Z709">
        <v>106</v>
      </c>
      <c r="AA709">
        <v>6</v>
      </c>
      <c r="AB709">
        <v>6</v>
      </c>
      <c r="AC709">
        <v>10</v>
      </c>
    </row>
    <row r="710" spans="1:29">
      <c r="A710">
        <v>712</v>
      </c>
      <c r="B710" t="s">
        <v>50</v>
      </c>
      <c r="C710" t="s">
        <v>1471</v>
      </c>
      <c r="J710" t="s">
        <v>74</v>
      </c>
      <c r="K710">
        <v>0</v>
      </c>
      <c r="N710" t="b">
        <v>0</v>
      </c>
      <c r="O710" t="b">
        <v>0</v>
      </c>
      <c r="P710" t="b">
        <v>0</v>
      </c>
      <c r="Q710">
        <v>1</v>
      </c>
      <c r="R710">
        <v>1</v>
      </c>
      <c r="S710">
        <v>1</v>
      </c>
      <c r="T710">
        <v>1</v>
      </c>
      <c r="V710" t="s">
        <v>154</v>
      </c>
      <c r="W710" t="s">
        <v>155</v>
      </c>
      <c r="X710" t="s">
        <v>1472</v>
      </c>
      <c r="Y710">
        <v>106</v>
      </c>
      <c r="Z710">
        <v>106</v>
      </c>
      <c r="AA710">
        <v>7</v>
      </c>
      <c r="AB710">
        <v>7</v>
      </c>
      <c r="AC710">
        <v>10</v>
      </c>
    </row>
    <row r="711" spans="1:29">
      <c r="A711">
        <v>713</v>
      </c>
      <c r="B711" t="s">
        <v>50</v>
      </c>
      <c r="C711" t="s">
        <v>1473</v>
      </c>
      <c r="J711" t="s">
        <v>74</v>
      </c>
      <c r="K711">
        <v>0</v>
      </c>
      <c r="N711" t="b">
        <v>0</v>
      </c>
      <c r="O711" t="b">
        <v>0</v>
      </c>
      <c r="P711" t="b">
        <v>0</v>
      </c>
      <c r="Q711">
        <v>1</v>
      </c>
      <c r="R711">
        <v>1</v>
      </c>
      <c r="S711">
        <v>1</v>
      </c>
      <c r="T711">
        <v>1</v>
      </c>
      <c r="V711" t="s">
        <v>154</v>
      </c>
      <c r="W711" t="s">
        <v>155</v>
      </c>
      <c r="X711" t="s">
        <v>1474</v>
      </c>
      <c r="Y711">
        <v>106</v>
      </c>
      <c r="Z711">
        <v>106</v>
      </c>
      <c r="AA711">
        <v>8</v>
      </c>
      <c r="AB711">
        <v>8</v>
      </c>
      <c r="AC711">
        <v>10</v>
      </c>
    </row>
    <row r="712" spans="1:29">
      <c r="A712">
        <v>714</v>
      </c>
      <c r="B712" t="s">
        <v>50</v>
      </c>
      <c r="C712" t="s">
        <v>1475</v>
      </c>
      <c r="J712" t="s">
        <v>74</v>
      </c>
      <c r="K712">
        <v>0</v>
      </c>
      <c r="N712" t="b">
        <v>0</v>
      </c>
      <c r="O712" t="b">
        <v>0</v>
      </c>
      <c r="P712" t="b">
        <v>0</v>
      </c>
      <c r="Q712">
        <v>1</v>
      </c>
      <c r="R712">
        <v>1</v>
      </c>
      <c r="S712">
        <v>1</v>
      </c>
      <c r="T712">
        <v>1</v>
      </c>
      <c r="V712" t="s">
        <v>154</v>
      </c>
      <c r="W712" t="s">
        <v>155</v>
      </c>
      <c r="X712" t="s">
        <v>1476</v>
      </c>
      <c r="Y712">
        <v>106</v>
      </c>
      <c r="Z712">
        <v>106</v>
      </c>
      <c r="AA712">
        <v>9</v>
      </c>
      <c r="AB712">
        <v>9</v>
      </c>
      <c r="AC712">
        <v>10</v>
      </c>
    </row>
    <row r="713" spans="1:29">
      <c r="A713">
        <v>715</v>
      </c>
      <c r="B713" t="s">
        <v>50</v>
      </c>
      <c r="C713" t="s">
        <v>1477</v>
      </c>
      <c r="J713" t="s">
        <v>74</v>
      </c>
      <c r="K713">
        <v>0</v>
      </c>
      <c r="N713" t="b">
        <v>0</v>
      </c>
      <c r="O713" t="b">
        <v>0</v>
      </c>
      <c r="P713" t="b">
        <v>0</v>
      </c>
      <c r="Q713">
        <v>1</v>
      </c>
      <c r="R713">
        <v>1</v>
      </c>
      <c r="S713">
        <v>1</v>
      </c>
      <c r="T713">
        <v>1</v>
      </c>
      <c r="V713" t="s">
        <v>154</v>
      </c>
      <c r="W713" t="s">
        <v>155</v>
      </c>
      <c r="X713" t="s">
        <v>1478</v>
      </c>
      <c r="Y713">
        <v>106</v>
      </c>
      <c r="Z713">
        <v>106</v>
      </c>
      <c r="AA713">
        <v>10</v>
      </c>
      <c r="AB713">
        <v>10</v>
      </c>
      <c r="AC713">
        <v>10</v>
      </c>
    </row>
    <row r="714" spans="1:29">
      <c r="A714">
        <v>716</v>
      </c>
      <c r="B714" t="s">
        <v>50</v>
      </c>
      <c r="C714" t="s">
        <v>1479</v>
      </c>
      <c r="J714" t="s">
        <v>74</v>
      </c>
      <c r="K714">
        <v>0</v>
      </c>
      <c r="N714" t="b">
        <v>0</v>
      </c>
      <c r="O714" t="b">
        <v>0</v>
      </c>
      <c r="P714" t="b">
        <v>0</v>
      </c>
      <c r="Q714">
        <v>1</v>
      </c>
      <c r="R714">
        <v>1</v>
      </c>
      <c r="S714">
        <v>1</v>
      </c>
      <c r="T714">
        <v>1</v>
      </c>
      <c r="V714" t="s">
        <v>154</v>
      </c>
      <c r="W714" t="s">
        <v>155</v>
      </c>
      <c r="X714" t="s">
        <v>1480</v>
      </c>
      <c r="Y714">
        <v>106</v>
      </c>
      <c r="Z714">
        <v>106</v>
      </c>
      <c r="AA714">
        <v>11</v>
      </c>
      <c r="AB714">
        <v>11</v>
      </c>
      <c r="AC714">
        <v>10</v>
      </c>
    </row>
    <row r="715" spans="1:29">
      <c r="A715">
        <v>717</v>
      </c>
      <c r="B715" t="s">
        <v>50</v>
      </c>
      <c r="C715" t="s">
        <v>1481</v>
      </c>
      <c r="J715" t="s">
        <v>74</v>
      </c>
      <c r="K715">
        <v>0</v>
      </c>
      <c r="N715" t="b">
        <v>0</v>
      </c>
      <c r="O715" t="b">
        <v>0</v>
      </c>
      <c r="P715" t="b">
        <v>0</v>
      </c>
      <c r="Q715">
        <v>1</v>
      </c>
      <c r="R715">
        <v>1</v>
      </c>
      <c r="S715">
        <v>1</v>
      </c>
      <c r="T715">
        <v>1</v>
      </c>
      <c r="V715" t="s">
        <v>154</v>
      </c>
      <c r="W715" t="s">
        <v>155</v>
      </c>
      <c r="X715" t="s">
        <v>1482</v>
      </c>
      <c r="Y715">
        <v>107</v>
      </c>
      <c r="Z715">
        <v>107</v>
      </c>
      <c r="AA715">
        <v>3</v>
      </c>
      <c r="AB715">
        <v>3</v>
      </c>
      <c r="AC715">
        <v>10</v>
      </c>
    </row>
    <row r="716" spans="1:29">
      <c r="A716">
        <v>718</v>
      </c>
      <c r="B716" t="s">
        <v>50</v>
      </c>
      <c r="C716" t="s">
        <v>1483</v>
      </c>
      <c r="J716" t="s">
        <v>74</v>
      </c>
      <c r="K716">
        <v>0</v>
      </c>
      <c r="N716" t="b">
        <v>0</v>
      </c>
      <c r="O716" t="b">
        <v>0</v>
      </c>
      <c r="P716" t="b">
        <v>0</v>
      </c>
      <c r="Q716">
        <v>1</v>
      </c>
      <c r="R716">
        <v>1</v>
      </c>
      <c r="S716">
        <v>1</v>
      </c>
      <c r="T716">
        <v>1</v>
      </c>
      <c r="V716" t="s">
        <v>154</v>
      </c>
      <c r="W716" t="s">
        <v>155</v>
      </c>
      <c r="X716" t="s">
        <v>1484</v>
      </c>
      <c r="Y716">
        <v>107</v>
      </c>
      <c r="Z716">
        <v>107</v>
      </c>
      <c r="AA716">
        <v>4</v>
      </c>
      <c r="AB716">
        <v>4</v>
      </c>
      <c r="AC716">
        <v>10</v>
      </c>
    </row>
    <row r="717" spans="1:29">
      <c r="A717">
        <v>719</v>
      </c>
      <c r="B717" t="s">
        <v>50</v>
      </c>
      <c r="C717" t="s">
        <v>1485</v>
      </c>
      <c r="J717" t="s">
        <v>74</v>
      </c>
      <c r="K717">
        <v>0</v>
      </c>
      <c r="N717" t="b">
        <v>0</v>
      </c>
      <c r="O717" t="b">
        <v>0</v>
      </c>
      <c r="P717" t="b">
        <v>0</v>
      </c>
      <c r="Q717">
        <v>1</v>
      </c>
      <c r="R717">
        <v>1</v>
      </c>
      <c r="S717">
        <v>1</v>
      </c>
      <c r="T717">
        <v>1</v>
      </c>
      <c r="V717" t="s">
        <v>154</v>
      </c>
      <c r="W717" t="s">
        <v>155</v>
      </c>
      <c r="X717" t="s">
        <v>1486</v>
      </c>
      <c r="Y717">
        <v>107</v>
      </c>
      <c r="Z717">
        <v>107</v>
      </c>
      <c r="AA717">
        <v>5</v>
      </c>
      <c r="AB717">
        <v>5</v>
      </c>
      <c r="AC717">
        <v>10</v>
      </c>
    </row>
    <row r="718" spans="1:29">
      <c r="A718">
        <v>720</v>
      </c>
      <c r="B718" t="s">
        <v>50</v>
      </c>
      <c r="C718" t="s">
        <v>1487</v>
      </c>
      <c r="J718" t="s">
        <v>74</v>
      </c>
      <c r="K718">
        <v>0</v>
      </c>
      <c r="N718" t="b">
        <v>0</v>
      </c>
      <c r="O718" t="b">
        <v>0</v>
      </c>
      <c r="P718" t="b">
        <v>0</v>
      </c>
      <c r="Q718">
        <v>1</v>
      </c>
      <c r="R718">
        <v>1</v>
      </c>
      <c r="S718">
        <v>1</v>
      </c>
      <c r="T718">
        <v>1</v>
      </c>
      <c r="V718" t="s">
        <v>154</v>
      </c>
      <c r="W718" t="s">
        <v>155</v>
      </c>
      <c r="X718" t="s">
        <v>1488</v>
      </c>
      <c r="Y718">
        <v>107</v>
      </c>
      <c r="Z718">
        <v>107</v>
      </c>
      <c r="AA718">
        <v>6</v>
      </c>
      <c r="AB718">
        <v>6</v>
      </c>
      <c r="AC718">
        <v>10</v>
      </c>
    </row>
    <row r="719" spans="1:29">
      <c r="A719">
        <v>721</v>
      </c>
      <c r="B719" t="s">
        <v>50</v>
      </c>
      <c r="C719" t="s">
        <v>1489</v>
      </c>
      <c r="J719" t="s">
        <v>74</v>
      </c>
      <c r="K719">
        <v>0</v>
      </c>
      <c r="N719" t="b">
        <v>0</v>
      </c>
      <c r="O719" t="b">
        <v>0</v>
      </c>
      <c r="P719" t="b">
        <v>0</v>
      </c>
      <c r="Q719">
        <v>1</v>
      </c>
      <c r="R719">
        <v>1</v>
      </c>
      <c r="S719">
        <v>1</v>
      </c>
      <c r="T719">
        <v>1</v>
      </c>
      <c r="V719" t="s">
        <v>154</v>
      </c>
      <c r="W719" t="s">
        <v>155</v>
      </c>
      <c r="X719" t="s">
        <v>1490</v>
      </c>
      <c r="Y719">
        <v>107</v>
      </c>
      <c r="Z719">
        <v>107</v>
      </c>
      <c r="AA719">
        <v>7</v>
      </c>
      <c r="AB719">
        <v>7</v>
      </c>
      <c r="AC719">
        <v>10</v>
      </c>
    </row>
    <row r="720" spans="1:29">
      <c r="A720">
        <v>722</v>
      </c>
      <c r="B720" t="s">
        <v>50</v>
      </c>
      <c r="C720" t="s">
        <v>1491</v>
      </c>
      <c r="J720" t="s">
        <v>74</v>
      </c>
      <c r="K720">
        <v>0</v>
      </c>
      <c r="N720" t="b">
        <v>0</v>
      </c>
      <c r="O720" t="b">
        <v>0</v>
      </c>
      <c r="P720" t="b">
        <v>0</v>
      </c>
      <c r="Q720">
        <v>1</v>
      </c>
      <c r="R720">
        <v>1</v>
      </c>
      <c r="S720">
        <v>1</v>
      </c>
      <c r="T720">
        <v>1</v>
      </c>
      <c r="V720" t="s">
        <v>154</v>
      </c>
      <c r="W720" t="s">
        <v>155</v>
      </c>
      <c r="X720" t="s">
        <v>1492</v>
      </c>
      <c r="Y720">
        <v>107</v>
      </c>
      <c r="Z720">
        <v>107</v>
      </c>
      <c r="AA720">
        <v>8</v>
      </c>
      <c r="AB720">
        <v>8</v>
      </c>
      <c r="AC720">
        <v>10</v>
      </c>
    </row>
    <row r="721" spans="1:29">
      <c r="A721">
        <v>723</v>
      </c>
      <c r="B721" t="s">
        <v>50</v>
      </c>
      <c r="C721" t="s">
        <v>1493</v>
      </c>
      <c r="J721" t="s">
        <v>74</v>
      </c>
      <c r="K721">
        <v>0</v>
      </c>
      <c r="N721" t="b">
        <v>0</v>
      </c>
      <c r="O721" t="b">
        <v>0</v>
      </c>
      <c r="P721" t="b">
        <v>0</v>
      </c>
      <c r="Q721">
        <v>1</v>
      </c>
      <c r="R721">
        <v>1</v>
      </c>
      <c r="S721">
        <v>1</v>
      </c>
      <c r="T721">
        <v>1</v>
      </c>
      <c r="V721" t="s">
        <v>154</v>
      </c>
      <c r="W721" t="s">
        <v>155</v>
      </c>
      <c r="X721" t="s">
        <v>1494</v>
      </c>
      <c r="Y721">
        <v>107</v>
      </c>
      <c r="Z721">
        <v>107</v>
      </c>
      <c r="AA721">
        <v>9</v>
      </c>
      <c r="AB721">
        <v>9</v>
      </c>
      <c r="AC721">
        <v>10</v>
      </c>
    </row>
    <row r="722" spans="1:29">
      <c r="A722">
        <v>724</v>
      </c>
      <c r="B722" t="s">
        <v>50</v>
      </c>
      <c r="C722" t="s">
        <v>1495</v>
      </c>
      <c r="J722" t="s">
        <v>74</v>
      </c>
      <c r="K722">
        <v>0</v>
      </c>
      <c r="N722" t="b">
        <v>0</v>
      </c>
      <c r="O722" t="b">
        <v>0</v>
      </c>
      <c r="P722" t="b">
        <v>0</v>
      </c>
      <c r="Q722">
        <v>1</v>
      </c>
      <c r="R722">
        <v>1</v>
      </c>
      <c r="S722">
        <v>1</v>
      </c>
      <c r="T722">
        <v>1</v>
      </c>
      <c r="V722" t="s">
        <v>154</v>
      </c>
      <c r="W722" t="s">
        <v>155</v>
      </c>
      <c r="X722" t="s">
        <v>1496</v>
      </c>
      <c r="Y722">
        <v>107</v>
      </c>
      <c r="Z722">
        <v>107</v>
      </c>
      <c r="AA722">
        <v>10</v>
      </c>
      <c r="AB722">
        <v>10</v>
      </c>
      <c r="AC722">
        <v>10</v>
      </c>
    </row>
    <row r="723" spans="1:29">
      <c r="A723">
        <v>725</v>
      </c>
      <c r="B723" t="s">
        <v>50</v>
      </c>
      <c r="C723" t="s">
        <v>1497</v>
      </c>
      <c r="J723" t="s">
        <v>74</v>
      </c>
      <c r="K723">
        <v>0</v>
      </c>
      <c r="N723" t="b">
        <v>0</v>
      </c>
      <c r="O723" t="b">
        <v>0</v>
      </c>
      <c r="P723" t="b">
        <v>0</v>
      </c>
      <c r="Q723">
        <v>1</v>
      </c>
      <c r="R723">
        <v>1</v>
      </c>
      <c r="S723">
        <v>1</v>
      </c>
      <c r="T723">
        <v>1</v>
      </c>
      <c r="V723" t="s">
        <v>154</v>
      </c>
      <c r="W723" t="s">
        <v>155</v>
      </c>
      <c r="X723" t="s">
        <v>1498</v>
      </c>
      <c r="Y723">
        <v>107</v>
      </c>
      <c r="Z723">
        <v>107</v>
      </c>
      <c r="AA723">
        <v>11</v>
      </c>
      <c r="AB723">
        <v>11</v>
      </c>
      <c r="AC723">
        <v>10</v>
      </c>
    </row>
    <row r="724" spans="1:29">
      <c r="A724">
        <v>726</v>
      </c>
      <c r="B724" t="s">
        <v>50</v>
      </c>
      <c r="C724" t="s">
        <v>1499</v>
      </c>
      <c r="J724" t="s">
        <v>74</v>
      </c>
      <c r="K724">
        <v>0</v>
      </c>
      <c r="N724" t="b">
        <v>0</v>
      </c>
      <c r="O724" t="b">
        <v>0</v>
      </c>
      <c r="P724" t="b">
        <v>0</v>
      </c>
      <c r="Q724">
        <v>1</v>
      </c>
      <c r="R724">
        <v>1</v>
      </c>
      <c r="S724">
        <v>1</v>
      </c>
      <c r="T724">
        <v>1</v>
      </c>
      <c r="V724" t="s">
        <v>154</v>
      </c>
      <c r="W724" t="s">
        <v>155</v>
      </c>
      <c r="X724" t="s">
        <v>1500</v>
      </c>
      <c r="Y724">
        <v>108</v>
      </c>
      <c r="Z724">
        <v>108</v>
      </c>
      <c r="AA724">
        <v>3</v>
      </c>
      <c r="AB724">
        <v>3</v>
      </c>
      <c r="AC724">
        <v>10</v>
      </c>
    </row>
    <row r="725" spans="1:29">
      <c r="A725">
        <v>727</v>
      </c>
      <c r="B725" t="s">
        <v>50</v>
      </c>
      <c r="C725" t="s">
        <v>1501</v>
      </c>
      <c r="J725" t="s">
        <v>74</v>
      </c>
      <c r="K725">
        <v>0</v>
      </c>
      <c r="N725" t="b">
        <v>0</v>
      </c>
      <c r="O725" t="b">
        <v>0</v>
      </c>
      <c r="P725" t="b">
        <v>0</v>
      </c>
      <c r="Q725">
        <v>1</v>
      </c>
      <c r="R725">
        <v>1</v>
      </c>
      <c r="S725">
        <v>1</v>
      </c>
      <c r="T725">
        <v>1</v>
      </c>
      <c r="V725" t="s">
        <v>154</v>
      </c>
      <c r="W725" t="s">
        <v>155</v>
      </c>
      <c r="X725" t="s">
        <v>1502</v>
      </c>
      <c r="Y725">
        <v>108</v>
      </c>
      <c r="Z725">
        <v>108</v>
      </c>
      <c r="AA725">
        <v>4</v>
      </c>
      <c r="AB725">
        <v>4</v>
      </c>
      <c r="AC725">
        <v>10</v>
      </c>
    </row>
    <row r="726" spans="1:29">
      <c r="A726">
        <v>728</v>
      </c>
      <c r="B726" t="s">
        <v>50</v>
      </c>
      <c r="C726" t="s">
        <v>1503</v>
      </c>
      <c r="J726" t="s">
        <v>74</v>
      </c>
      <c r="K726">
        <v>0</v>
      </c>
      <c r="N726" t="b">
        <v>0</v>
      </c>
      <c r="O726" t="b">
        <v>0</v>
      </c>
      <c r="P726" t="b">
        <v>0</v>
      </c>
      <c r="Q726">
        <v>1</v>
      </c>
      <c r="R726">
        <v>1</v>
      </c>
      <c r="S726">
        <v>1</v>
      </c>
      <c r="T726">
        <v>1</v>
      </c>
      <c r="V726" t="s">
        <v>154</v>
      </c>
      <c r="W726" t="s">
        <v>155</v>
      </c>
      <c r="X726" t="s">
        <v>1504</v>
      </c>
      <c r="Y726">
        <v>108</v>
      </c>
      <c r="Z726">
        <v>108</v>
      </c>
      <c r="AA726">
        <v>5</v>
      </c>
      <c r="AB726">
        <v>5</v>
      </c>
      <c r="AC726">
        <v>10</v>
      </c>
    </row>
    <row r="727" spans="1:29">
      <c r="A727">
        <v>729</v>
      </c>
      <c r="B727" t="s">
        <v>50</v>
      </c>
      <c r="C727" t="s">
        <v>1505</v>
      </c>
      <c r="J727" t="s">
        <v>74</v>
      </c>
      <c r="K727">
        <v>0</v>
      </c>
      <c r="N727" t="b">
        <v>0</v>
      </c>
      <c r="O727" t="b">
        <v>0</v>
      </c>
      <c r="P727" t="b">
        <v>0</v>
      </c>
      <c r="Q727">
        <v>1</v>
      </c>
      <c r="R727">
        <v>1</v>
      </c>
      <c r="S727">
        <v>1</v>
      </c>
      <c r="T727">
        <v>1</v>
      </c>
      <c r="V727" t="s">
        <v>154</v>
      </c>
      <c r="W727" t="s">
        <v>155</v>
      </c>
      <c r="X727" t="s">
        <v>1506</v>
      </c>
      <c r="Y727">
        <v>108</v>
      </c>
      <c r="Z727">
        <v>108</v>
      </c>
      <c r="AA727">
        <v>6</v>
      </c>
      <c r="AB727">
        <v>6</v>
      </c>
      <c r="AC727">
        <v>10</v>
      </c>
    </row>
    <row r="728" spans="1:29">
      <c r="A728">
        <v>730</v>
      </c>
      <c r="B728" t="s">
        <v>50</v>
      </c>
      <c r="C728" t="s">
        <v>1507</v>
      </c>
      <c r="J728" t="s">
        <v>74</v>
      </c>
      <c r="K728">
        <v>0</v>
      </c>
      <c r="N728" t="b">
        <v>0</v>
      </c>
      <c r="O728" t="b">
        <v>0</v>
      </c>
      <c r="P728" t="b">
        <v>0</v>
      </c>
      <c r="Q728">
        <v>1</v>
      </c>
      <c r="R728">
        <v>1</v>
      </c>
      <c r="S728">
        <v>1</v>
      </c>
      <c r="T728">
        <v>1</v>
      </c>
      <c r="V728" t="s">
        <v>154</v>
      </c>
      <c r="W728" t="s">
        <v>155</v>
      </c>
      <c r="X728" t="s">
        <v>1508</v>
      </c>
      <c r="Y728">
        <v>108</v>
      </c>
      <c r="Z728">
        <v>108</v>
      </c>
      <c r="AA728">
        <v>7</v>
      </c>
      <c r="AB728">
        <v>7</v>
      </c>
      <c r="AC728">
        <v>10</v>
      </c>
    </row>
    <row r="729" spans="1:29">
      <c r="A729">
        <v>731</v>
      </c>
      <c r="B729" t="s">
        <v>50</v>
      </c>
      <c r="C729" t="s">
        <v>1509</v>
      </c>
      <c r="J729" t="s">
        <v>74</v>
      </c>
      <c r="K729">
        <v>0</v>
      </c>
      <c r="N729" t="b">
        <v>0</v>
      </c>
      <c r="O729" t="b">
        <v>0</v>
      </c>
      <c r="P729" t="b">
        <v>0</v>
      </c>
      <c r="Q729">
        <v>1</v>
      </c>
      <c r="R729">
        <v>1</v>
      </c>
      <c r="S729">
        <v>1</v>
      </c>
      <c r="T729">
        <v>1</v>
      </c>
      <c r="V729" t="s">
        <v>154</v>
      </c>
      <c r="W729" t="s">
        <v>155</v>
      </c>
      <c r="X729" t="s">
        <v>1510</v>
      </c>
      <c r="Y729">
        <v>108</v>
      </c>
      <c r="Z729">
        <v>108</v>
      </c>
      <c r="AA729">
        <v>8</v>
      </c>
      <c r="AB729">
        <v>8</v>
      </c>
      <c r="AC729">
        <v>10</v>
      </c>
    </row>
    <row r="730" spans="1:29">
      <c r="A730">
        <v>732</v>
      </c>
      <c r="B730" t="s">
        <v>50</v>
      </c>
      <c r="C730" t="s">
        <v>1511</v>
      </c>
      <c r="J730" t="s">
        <v>74</v>
      </c>
      <c r="K730">
        <v>0</v>
      </c>
      <c r="N730" t="b">
        <v>0</v>
      </c>
      <c r="O730" t="b">
        <v>0</v>
      </c>
      <c r="P730" t="b">
        <v>0</v>
      </c>
      <c r="Q730">
        <v>1</v>
      </c>
      <c r="R730">
        <v>1</v>
      </c>
      <c r="S730">
        <v>1</v>
      </c>
      <c r="T730">
        <v>1</v>
      </c>
      <c r="V730" t="s">
        <v>154</v>
      </c>
      <c r="W730" t="s">
        <v>155</v>
      </c>
      <c r="X730" t="s">
        <v>1512</v>
      </c>
      <c r="Y730">
        <v>108</v>
      </c>
      <c r="Z730">
        <v>108</v>
      </c>
      <c r="AA730">
        <v>9</v>
      </c>
      <c r="AB730">
        <v>9</v>
      </c>
      <c r="AC730">
        <v>10</v>
      </c>
    </row>
    <row r="731" spans="1:29">
      <c r="A731">
        <v>733</v>
      </c>
      <c r="B731" t="s">
        <v>50</v>
      </c>
      <c r="C731" t="s">
        <v>1513</v>
      </c>
      <c r="J731" t="s">
        <v>74</v>
      </c>
      <c r="K731">
        <v>0</v>
      </c>
      <c r="N731" t="b">
        <v>0</v>
      </c>
      <c r="O731" t="b">
        <v>0</v>
      </c>
      <c r="P731" t="b">
        <v>0</v>
      </c>
      <c r="Q731">
        <v>1</v>
      </c>
      <c r="R731">
        <v>1</v>
      </c>
      <c r="S731">
        <v>1</v>
      </c>
      <c r="T731">
        <v>1</v>
      </c>
      <c r="V731" t="s">
        <v>154</v>
      </c>
      <c r="W731" t="s">
        <v>155</v>
      </c>
      <c r="X731" t="s">
        <v>1514</v>
      </c>
      <c r="Y731">
        <v>108</v>
      </c>
      <c r="Z731">
        <v>108</v>
      </c>
      <c r="AA731">
        <v>10</v>
      </c>
      <c r="AB731">
        <v>10</v>
      </c>
      <c r="AC731">
        <v>10</v>
      </c>
    </row>
    <row r="732" spans="1:29">
      <c r="A732">
        <v>734</v>
      </c>
      <c r="B732" t="s">
        <v>50</v>
      </c>
      <c r="C732" t="s">
        <v>1515</v>
      </c>
      <c r="J732" t="s">
        <v>74</v>
      </c>
      <c r="K732">
        <v>0</v>
      </c>
      <c r="N732" t="b">
        <v>0</v>
      </c>
      <c r="O732" t="b">
        <v>0</v>
      </c>
      <c r="P732" t="b">
        <v>0</v>
      </c>
      <c r="Q732">
        <v>1</v>
      </c>
      <c r="R732">
        <v>1</v>
      </c>
      <c r="S732">
        <v>1</v>
      </c>
      <c r="T732">
        <v>1</v>
      </c>
      <c r="V732" t="s">
        <v>154</v>
      </c>
      <c r="W732" t="s">
        <v>155</v>
      </c>
      <c r="X732" t="s">
        <v>1516</v>
      </c>
      <c r="Y732">
        <v>108</v>
      </c>
      <c r="Z732">
        <v>108</v>
      </c>
      <c r="AA732">
        <v>11</v>
      </c>
      <c r="AB732">
        <v>11</v>
      </c>
      <c r="AC732">
        <v>10</v>
      </c>
    </row>
    <row r="733" spans="1:29">
      <c r="A733">
        <v>735</v>
      </c>
      <c r="B733" t="s">
        <v>37</v>
      </c>
      <c r="C733" t="s">
        <v>1517</v>
      </c>
      <c r="D733" t="s">
        <v>1518</v>
      </c>
      <c r="E733" t="s">
        <v>1519</v>
      </c>
      <c r="V733" t="s">
        <v>1520</v>
      </c>
      <c r="W733" t="s">
        <v>1521</v>
      </c>
      <c r="X733" t="s">
        <v>1522</v>
      </c>
      <c r="Y733">
        <v>1</v>
      </c>
      <c r="Z733">
        <v>29</v>
      </c>
      <c r="AA733">
        <v>1</v>
      </c>
      <c r="AB733">
        <v>3</v>
      </c>
      <c r="AC733">
        <v>11</v>
      </c>
    </row>
    <row r="734" spans="1:29">
      <c r="A734">
        <v>736</v>
      </c>
      <c r="B734" t="s">
        <v>44</v>
      </c>
      <c r="C734" t="s">
        <v>1523</v>
      </c>
      <c r="V734" t="s">
        <v>1520</v>
      </c>
      <c r="W734" t="s">
        <v>1521</v>
      </c>
      <c r="X734" t="s">
        <v>1524</v>
      </c>
      <c r="Y734">
        <v>1</v>
      </c>
      <c r="Z734">
        <v>29</v>
      </c>
      <c r="AA734">
        <v>2</v>
      </c>
      <c r="AB734">
        <v>3</v>
      </c>
      <c r="AC734">
        <v>11</v>
      </c>
    </row>
    <row r="735" spans="1:29">
      <c r="A735">
        <v>737</v>
      </c>
      <c r="B735" t="s">
        <v>47</v>
      </c>
      <c r="C735" t="s">
        <v>1525</v>
      </c>
      <c r="V735" t="s">
        <v>1520</v>
      </c>
      <c r="W735" t="s">
        <v>1521</v>
      </c>
      <c r="X735" t="s">
        <v>1526</v>
      </c>
      <c r="Y735">
        <v>11</v>
      </c>
      <c r="Z735">
        <v>29</v>
      </c>
      <c r="AA735">
        <v>1</v>
      </c>
      <c r="AB735">
        <v>3</v>
      </c>
      <c r="AC735">
        <v>11</v>
      </c>
    </row>
    <row r="736" spans="1:29">
      <c r="A736">
        <v>738</v>
      </c>
      <c r="B736" t="s">
        <v>50</v>
      </c>
      <c r="C736" t="s">
        <v>1527</v>
      </c>
      <c r="J736" t="s">
        <v>74</v>
      </c>
      <c r="K736">
        <v>0</v>
      </c>
      <c r="N736" t="b">
        <v>1</v>
      </c>
      <c r="O736" t="b">
        <v>0</v>
      </c>
      <c r="P736" t="b">
        <v>0</v>
      </c>
      <c r="Q736">
        <v>1</v>
      </c>
      <c r="R736">
        <v>1</v>
      </c>
      <c r="S736">
        <v>1</v>
      </c>
      <c r="T736">
        <v>1</v>
      </c>
      <c r="V736" t="s">
        <v>1520</v>
      </c>
      <c r="W736" t="s">
        <v>1521</v>
      </c>
      <c r="X736" t="s">
        <v>55</v>
      </c>
      <c r="Y736">
        <v>11</v>
      </c>
      <c r="Z736">
        <v>11</v>
      </c>
      <c r="AA736">
        <v>3</v>
      </c>
      <c r="AB736">
        <v>3</v>
      </c>
      <c r="AC736">
        <v>11</v>
      </c>
    </row>
    <row r="737" spans="1:29">
      <c r="A737">
        <v>739</v>
      </c>
      <c r="B737" t="s">
        <v>50</v>
      </c>
      <c r="C737" t="s">
        <v>1528</v>
      </c>
      <c r="J737" t="s">
        <v>74</v>
      </c>
      <c r="K737">
        <v>0</v>
      </c>
      <c r="N737" t="b">
        <v>1</v>
      </c>
      <c r="O737" t="b">
        <v>0</v>
      </c>
      <c r="P737" t="b">
        <v>0</v>
      </c>
      <c r="Q737">
        <v>1</v>
      </c>
      <c r="R737">
        <v>1</v>
      </c>
      <c r="S737">
        <v>1</v>
      </c>
      <c r="T737">
        <v>1</v>
      </c>
      <c r="V737" t="s">
        <v>1520</v>
      </c>
      <c r="W737" t="s">
        <v>1521</v>
      </c>
      <c r="X737" t="s">
        <v>59</v>
      </c>
      <c r="Y737">
        <v>13</v>
      </c>
      <c r="Z737">
        <v>13</v>
      </c>
      <c r="AA737">
        <v>3</v>
      </c>
      <c r="AB737">
        <v>3</v>
      </c>
      <c r="AC737">
        <v>11</v>
      </c>
    </row>
    <row r="738" spans="1:29">
      <c r="A738">
        <v>740</v>
      </c>
      <c r="B738" t="s">
        <v>50</v>
      </c>
      <c r="C738" t="s">
        <v>1529</v>
      </c>
      <c r="J738" t="s">
        <v>74</v>
      </c>
      <c r="K738">
        <v>0</v>
      </c>
      <c r="N738" t="b">
        <v>1</v>
      </c>
      <c r="O738" t="b">
        <v>0</v>
      </c>
      <c r="P738" t="b">
        <v>0</v>
      </c>
      <c r="Q738">
        <v>1</v>
      </c>
      <c r="R738">
        <v>1</v>
      </c>
      <c r="S738">
        <v>1</v>
      </c>
      <c r="T738">
        <v>1</v>
      </c>
      <c r="V738" t="s">
        <v>1520</v>
      </c>
      <c r="W738" t="s">
        <v>1521</v>
      </c>
      <c r="X738" t="s">
        <v>61</v>
      </c>
      <c r="Y738">
        <v>15</v>
      </c>
      <c r="Z738">
        <v>15</v>
      </c>
      <c r="AA738">
        <v>3</v>
      </c>
      <c r="AB738">
        <v>3</v>
      </c>
      <c r="AC738">
        <v>11</v>
      </c>
    </row>
    <row r="739" spans="1:29">
      <c r="A739">
        <v>741</v>
      </c>
      <c r="B739" t="s">
        <v>50</v>
      </c>
      <c r="C739" t="s">
        <v>1530</v>
      </c>
      <c r="J739" t="s">
        <v>74</v>
      </c>
      <c r="K739">
        <v>0</v>
      </c>
      <c r="N739" t="b">
        <v>1</v>
      </c>
      <c r="O739" t="b">
        <v>0</v>
      </c>
      <c r="P739" t="b">
        <v>0</v>
      </c>
      <c r="Q739">
        <v>1</v>
      </c>
      <c r="R739">
        <v>1</v>
      </c>
      <c r="S739">
        <v>1</v>
      </c>
      <c r="T739">
        <v>1</v>
      </c>
      <c r="V739" t="s">
        <v>1520</v>
      </c>
      <c r="W739" t="s">
        <v>1521</v>
      </c>
      <c r="X739" t="s">
        <v>126</v>
      </c>
      <c r="Y739">
        <v>17</v>
      </c>
      <c r="Z739">
        <v>17</v>
      </c>
      <c r="AA739">
        <v>3</v>
      </c>
      <c r="AB739">
        <v>3</v>
      </c>
      <c r="AC739">
        <v>11</v>
      </c>
    </row>
    <row r="740" spans="1:29">
      <c r="A740">
        <v>742</v>
      </c>
      <c r="B740" t="s">
        <v>50</v>
      </c>
      <c r="C740" t="s">
        <v>1531</v>
      </c>
      <c r="J740" t="s">
        <v>74</v>
      </c>
      <c r="K740">
        <v>0</v>
      </c>
      <c r="N740" t="b">
        <v>1</v>
      </c>
      <c r="O740" t="b">
        <v>0</v>
      </c>
      <c r="P740" t="b">
        <v>0</v>
      </c>
      <c r="Q740">
        <v>1</v>
      </c>
      <c r="R740">
        <v>1</v>
      </c>
      <c r="S740">
        <v>1</v>
      </c>
      <c r="T740">
        <v>1</v>
      </c>
      <c r="V740" t="s">
        <v>1520</v>
      </c>
      <c r="W740" t="s">
        <v>1521</v>
      </c>
      <c r="X740" t="s">
        <v>128</v>
      </c>
      <c r="Y740">
        <v>19</v>
      </c>
      <c r="Z740">
        <v>19</v>
      </c>
      <c r="AA740">
        <v>3</v>
      </c>
      <c r="AB740">
        <v>3</v>
      </c>
      <c r="AC740">
        <v>11</v>
      </c>
    </row>
    <row r="741" spans="1:29">
      <c r="A741">
        <v>743</v>
      </c>
      <c r="B741" t="s">
        <v>50</v>
      </c>
      <c r="C741" t="s">
        <v>1532</v>
      </c>
      <c r="J741" t="s">
        <v>74</v>
      </c>
      <c r="K741">
        <v>0</v>
      </c>
      <c r="N741" t="b">
        <v>1</v>
      </c>
      <c r="O741" t="b">
        <v>0</v>
      </c>
      <c r="P741" t="b">
        <v>0</v>
      </c>
      <c r="Q741">
        <v>1</v>
      </c>
      <c r="R741">
        <v>1</v>
      </c>
      <c r="S741">
        <v>1</v>
      </c>
      <c r="T741">
        <v>1</v>
      </c>
      <c r="V741" t="s">
        <v>1520</v>
      </c>
      <c r="W741" t="s">
        <v>1521</v>
      </c>
      <c r="X741" t="s">
        <v>130</v>
      </c>
      <c r="Y741">
        <v>21</v>
      </c>
      <c r="Z741">
        <v>21</v>
      </c>
      <c r="AA741">
        <v>3</v>
      </c>
      <c r="AB741">
        <v>3</v>
      </c>
      <c r="AC741">
        <v>11</v>
      </c>
    </row>
    <row r="742" spans="1:29">
      <c r="A742">
        <v>744</v>
      </c>
      <c r="B742" t="s">
        <v>50</v>
      </c>
      <c r="C742" t="s">
        <v>1533</v>
      </c>
      <c r="J742" t="s">
        <v>74</v>
      </c>
      <c r="K742">
        <v>0</v>
      </c>
      <c r="N742" t="b">
        <v>1</v>
      </c>
      <c r="O742" t="b">
        <v>0</v>
      </c>
      <c r="P742" t="b">
        <v>0</v>
      </c>
      <c r="Q742">
        <v>1</v>
      </c>
      <c r="R742">
        <v>1</v>
      </c>
      <c r="S742">
        <v>1</v>
      </c>
      <c r="T742">
        <v>1</v>
      </c>
      <c r="V742" t="s">
        <v>1520</v>
      </c>
      <c r="W742" t="s">
        <v>1521</v>
      </c>
      <c r="X742" t="s">
        <v>1534</v>
      </c>
      <c r="Y742">
        <v>23</v>
      </c>
      <c r="Z742">
        <v>23</v>
      </c>
      <c r="AA742">
        <v>3</v>
      </c>
      <c r="AB742">
        <v>3</v>
      </c>
      <c r="AC742">
        <v>11</v>
      </c>
    </row>
    <row r="743" spans="1:29">
      <c r="A743">
        <v>745</v>
      </c>
      <c r="B743" t="s">
        <v>50</v>
      </c>
      <c r="C743" t="s">
        <v>1535</v>
      </c>
      <c r="J743" t="s">
        <v>74</v>
      </c>
      <c r="K743">
        <v>0</v>
      </c>
      <c r="N743" t="b">
        <v>1</v>
      </c>
      <c r="O743" t="b">
        <v>0</v>
      </c>
      <c r="P743" t="b">
        <v>0</v>
      </c>
      <c r="Q743">
        <v>1</v>
      </c>
      <c r="R743">
        <v>1</v>
      </c>
      <c r="S743">
        <v>1</v>
      </c>
      <c r="T743">
        <v>1</v>
      </c>
      <c r="V743" t="s">
        <v>1520</v>
      </c>
      <c r="W743" t="s">
        <v>1521</v>
      </c>
      <c r="X743" t="s">
        <v>1536</v>
      </c>
      <c r="Y743">
        <v>25</v>
      </c>
      <c r="Z743">
        <v>25</v>
      </c>
      <c r="AA743">
        <v>3</v>
      </c>
      <c r="AB743">
        <v>3</v>
      </c>
      <c r="AC743">
        <v>11</v>
      </c>
    </row>
    <row r="744" spans="1:29">
      <c r="A744">
        <v>746</v>
      </c>
      <c r="B744" t="s">
        <v>50</v>
      </c>
      <c r="C744" t="s">
        <v>1537</v>
      </c>
      <c r="J744" t="s">
        <v>74</v>
      </c>
      <c r="K744">
        <v>0</v>
      </c>
      <c r="N744" t="b">
        <v>1</v>
      </c>
      <c r="O744" t="b">
        <v>0</v>
      </c>
      <c r="P744" t="b">
        <v>0</v>
      </c>
      <c r="Q744">
        <v>1</v>
      </c>
      <c r="R744">
        <v>1</v>
      </c>
      <c r="S744">
        <v>1</v>
      </c>
      <c r="T744">
        <v>1</v>
      </c>
      <c r="V744" t="s">
        <v>1520</v>
      </c>
      <c r="W744" t="s">
        <v>1521</v>
      </c>
      <c r="X744" t="s">
        <v>1538</v>
      </c>
      <c r="Y744">
        <v>27</v>
      </c>
      <c r="Z744">
        <v>27</v>
      </c>
      <c r="AA744">
        <v>3</v>
      </c>
      <c r="AB744">
        <v>3</v>
      </c>
      <c r="AC744">
        <v>11</v>
      </c>
    </row>
    <row r="745" spans="1:29">
      <c r="A745">
        <v>747</v>
      </c>
      <c r="B745" t="s">
        <v>50</v>
      </c>
      <c r="C745" t="s">
        <v>1539</v>
      </c>
      <c r="J745" t="s">
        <v>74</v>
      </c>
      <c r="K745">
        <v>0</v>
      </c>
      <c r="N745" t="b">
        <v>1</v>
      </c>
      <c r="O745" t="b">
        <v>0</v>
      </c>
      <c r="P745" t="b">
        <v>0</v>
      </c>
      <c r="Q745">
        <v>1</v>
      </c>
      <c r="R745">
        <v>1</v>
      </c>
      <c r="S745">
        <v>1</v>
      </c>
      <c r="T745">
        <v>1</v>
      </c>
      <c r="V745" t="s">
        <v>1520</v>
      </c>
      <c r="W745" t="s">
        <v>1521</v>
      </c>
      <c r="X745" t="s">
        <v>1540</v>
      </c>
      <c r="Y745">
        <v>29</v>
      </c>
      <c r="Z745">
        <v>29</v>
      </c>
      <c r="AA745">
        <v>3</v>
      </c>
      <c r="AB745">
        <v>3</v>
      </c>
      <c r="AC745">
        <v>11</v>
      </c>
    </row>
    <row r="746" spans="1:29">
      <c r="A746">
        <v>748</v>
      </c>
      <c r="B746" t="s">
        <v>37</v>
      </c>
      <c r="C746" t="s">
        <v>1541</v>
      </c>
      <c r="D746" t="s">
        <v>1542</v>
      </c>
      <c r="E746" t="s">
        <v>1543</v>
      </c>
      <c r="V746" t="s">
        <v>1544</v>
      </c>
      <c r="W746" t="s">
        <v>1545</v>
      </c>
      <c r="X746" t="s">
        <v>1546</v>
      </c>
      <c r="Y746">
        <v>10</v>
      </c>
      <c r="Z746">
        <v>15</v>
      </c>
      <c r="AA746">
        <v>1</v>
      </c>
      <c r="AB746">
        <v>3</v>
      </c>
      <c r="AC746">
        <v>12</v>
      </c>
    </row>
    <row r="747" spans="1:29">
      <c r="A747">
        <v>749</v>
      </c>
      <c r="B747" t="s">
        <v>44</v>
      </c>
      <c r="C747" t="s">
        <v>1547</v>
      </c>
      <c r="V747" t="s">
        <v>1544</v>
      </c>
      <c r="W747" t="s">
        <v>1545</v>
      </c>
      <c r="X747" t="s">
        <v>1548</v>
      </c>
      <c r="Y747">
        <v>10</v>
      </c>
      <c r="Z747">
        <v>15</v>
      </c>
      <c r="AA747">
        <v>3</v>
      </c>
      <c r="AB747">
        <v>3</v>
      </c>
      <c r="AC747">
        <v>12</v>
      </c>
    </row>
    <row r="748" spans="1:29">
      <c r="A748">
        <v>750</v>
      </c>
      <c r="B748" t="s">
        <v>47</v>
      </c>
      <c r="C748" t="s">
        <v>1549</v>
      </c>
      <c r="V748" t="s">
        <v>1544</v>
      </c>
      <c r="W748" t="s">
        <v>1545</v>
      </c>
      <c r="X748" t="s">
        <v>1550</v>
      </c>
      <c r="Y748">
        <v>11</v>
      </c>
      <c r="Z748">
        <v>15</v>
      </c>
      <c r="AA748">
        <v>1</v>
      </c>
      <c r="AB748">
        <v>3</v>
      </c>
      <c r="AC748">
        <v>12</v>
      </c>
    </row>
    <row r="749" spans="1:29">
      <c r="A749">
        <v>751</v>
      </c>
      <c r="B749" t="s">
        <v>50</v>
      </c>
      <c r="C749" t="s">
        <v>1551</v>
      </c>
      <c r="J749" t="s">
        <v>74</v>
      </c>
      <c r="K749">
        <v>0</v>
      </c>
      <c r="N749" t="b">
        <v>0</v>
      </c>
      <c r="O749" t="b">
        <v>0</v>
      </c>
      <c r="P749" t="b">
        <v>0</v>
      </c>
      <c r="Q749">
        <v>1</v>
      </c>
      <c r="R749">
        <v>1</v>
      </c>
      <c r="S749">
        <v>1</v>
      </c>
      <c r="T749">
        <v>1</v>
      </c>
      <c r="V749" t="s">
        <v>1544</v>
      </c>
      <c r="W749" t="s">
        <v>1545</v>
      </c>
      <c r="X749" t="s">
        <v>55</v>
      </c>
      <c r="Y749">
        <v>11</v>
      </c>
      <c r="Z749">
        <v>11</v>
      </c>
      <c r="AA749">
        <v>3</v>
      </c>
      <c r="AB749">
        <v>3</v>
      </c>
      <c r="AC749">
        <v>12</v>
      </c>
    </row>
    <row r="750" spans="1:29">
      <c r="A750">
        <v>752</v>
      </c>
      <c r="B750" t="s">
        <v>50</v>
      </c>
      <c r="C750" t="s">
        <v>1552</v>
      </c>
      <c r="J750" t="s">
        <v>74</v>
      </c>
      <c r="K750">
        <v>0</v>
      </c>
      <c r="N750" t="b">
        <v>0</v>
      </c>
      <c r="O750" t="b">
        <v>0</v>
      </c>
      <c r="P750" t="b">
        <v>0</v>
      </c>
      <c r="Q750">
        <v>1</v>
      </c>
      <c r="R750">
        <v>1</v>
      </c>
      <c r="S750">
        <v>1</v>
      </c>
      <c r="T750">
        <v>1</v>
      </c>
      <c r="V750" t="s">
        <v>1544</v>
      </c>
      <c r="W750" t="s">
        <v>1545</v>
      </c>
      <c r="X750" t="s">
        <v>57</v>
      </c>
      <c r="Y750">
        <v>12</v>
      </c>
      <c r="Z750">
        <v>12</v>
      </c>
      <c r="AA750">
        <v>3</v>
      </c>
      <c r="AB750">
        <v>3</v>
      </c>
      <c r="AC750">
        <v>12</v>
      </c>
    </row>
    <row r="751" spans="1:29">
      <c r="A751">
        <v>753</v>
      </c>
      <c r="B751" t="s">
        <v>50</v>
      </c>
      <c r="C751" t="s">
        <v>1553</v>
      </c>
      <c r="J751" t="s">
        <v>74</v>
      </c>
      <c r="K751">
        <v>0</v>
      </c>
      <c r="N751" t="b">
        <v>0</v>
      </c>
      <c r="O751" t="b">
        <v>0</v>
      </c>
      <c r="P751" t="b">
        <v>0</v>
      </c>
      <c r="Q751">
        <v>1</v>
      </c>
      <c r="R751">
        <v>1</v>
      </c>
      <c r="S751">
        <v>1</v>
      </c>
      <c r="T751">
        <v>1</v>
      </c>
      <c r="V751" t="s">
        <v>1544</v>
      </c>
      <c r="W751" t="s">
        <v>1545</v>
      </c>
      <c r="X751" t="s">
        <v>59</v>
      </c>
      <c r="Y751">
        <v>13</v>
      </c>
      <c r="Z751">
        <v>13</v>
      </c>
      <c r="AA751">
        <v>3</v>
      </c>
      <c r="AB751">
        <v>3</v>
      </c>
      <c r="AC751">
        <v>12</v>
      </c>
    </row>
    <row r="752" spans="1:29">
      <c r="A752">
        <v>754</v>
      </c>
      <c r="B752" t="s">
        <v>50</v>
      </c>
      <c r="C752" t="s">
        <v>1554</v>
      </c>
      <c r="J752" t="s">
        <v>74</v>
      </c>
      <c r="K752">
        <v>0</v>
      </c>
      <c r="N752" t="b">
        <v>0</v>
      </c>
      <c r="O752" t="b">
        <v>0</v>
      </c>
      <c r="P752" t="b">
        <v>0</v>
      </c>
      <c r="Q752">
        <v>1</v>
      </c>
      <c r="R752">
        <v>1</v>
      </c>
      <c r="S752">
        <v>1</v>
      </c>
      <c r="T752">
        <v>1</v>
      </c>
      <c r="V752" t="s">
        <v>1544</v>
      </c>
      <c r="W752" t="s">
        <v>1545</v>
      </c>
      <c r="X752" t="s">
        <v>1555</v>
      </c>
      <c r="Y752">
        <v>14</v>
      </c>
      <c r="Z752">
        <v>14</v>
      </c>
      <c r="AA752">
        <v>3</v>
      </c>
      <c r="AB752">
        <v>3</v>
      </c>
      <c r="AC752">
        <v>12</v>
      </c>
    </row>
    <row r="753" spans="1:29">
      <c r="A753">
        <v>755</v>
      </c>
      <c r="B753" t="s">
        <v>50</v>
      </c>
      <c r="C753" t="s">
        <v>1556</v>
      </c>
      <c r="J753" t="s">
        <v>74</v>
      </c>
      <c r="K753">
        <v>0</v>
      </c>
      <c r="N753" t="b">
        <v>0</v>
      </c>
      <c r="O753" t="b">
        <v>0</v>
      </c>
      <c r="P753" t="b">
        <v>0</v>
      </c>
      <c r="Q753">
        <v>1</v>
      </c>
      <c r="R753">
        <v>1</v>
      </c>
      <c r="S753">
        <v>1</v>
      </c>
      <c r="T753">
        <v>1</v>
      </c>
      <c r="V753" t="s">
        <v>1544</v>
      </c>
      <c r="W753" t="s">
        <v>1545</v>
      </c>
      <c r="X753" t="s">
        <v>61</v>
      </c>
      <c r="Y753">
        <v>15</v>
      </c>
      <c r="Z753">
        <v>15</v>
      </c>
      <c r="AA753">
        <v>3</v>
      </c>
      <c r="AB753">
        <v>3</v>
      </c>
      <c r="AC753">
        <v>12</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2"/>
  <dimension ref="A1:B24"/>
  <sheetViews>
    <sheetView workbookViewId="0">
      <selection activeCell="B5" sqref="B5"/>
    </sheetView>
  </sheetViews>
  <sheetFormatPr defaultRowHeight="15"/>
  <sheetData>
    <row r="1" spans="1:2">
      <c r="A1" s="44" t="s">
        <v>1557</v>
      </c>
      <c r="B1" s="44" t="s">
        <v>1558</v>
      </c>
    </row>
    <row r="2" spans="1:2">
      <c r="A2" t="s">
        <v>1559</v>
      </c>
      <c r="B2" t="s">
        <v>1560</v>
      </c>
    </row>
    <row r="3" spans="1:2">
      <c r="A3" t="s">
        <v>1561</v>
      </c>
      <c r="B3" t="s">
        <v>1562</v>
      </c>
    </row>
    <row r="4" spans="1:2">
      <c r="A4" t="s">
        <v>74</v>
      </c>
      <c r="B4" t="s">
        <v>1563</v>
      </c>
    </row>
    <row r="5" spans="1:2">
      <c r="A5" t="s">
        <v>77</v>
      </c>
      <c r="B5" t="s">
        <v>1564</v>
      </c>
    </row>
    <row r="6" spans="1:2">
      <c r="A6" t="s">
        <v>52</v>
      </c>
      <c r="B6" t="s">
        <v>1565</v>
      </c>
    </row>
    <row r="7" spans="1:2">
      <c r="A7" t="s">
        <v>1566</v>
      </c>
      <c r="B7" t="s">
        <v>1567</v>
      </c>
    </row>
    <row r="8" spans="1:2">
      <c r="A8" t="s">
        <v>1568</v>
      </c>
      <c r="B8" t="s">
        <v>1569</v>
      </c>
    </row>
    <row r="9" spans="1:2">
      <c r="A9" t="s">
        <v>1570</v>
      </c>
      <c r="B9" t="s">
        <v>1571</v>
      </c>
    </row>
    <row r="10" spans="1:2">
      <c r="A10" t="s">
        <v>1572</v>
      </c>
      <c r="B10" t="s">
        <v>1573</v>
      </c>
    </row>
    <row r="11" spans="1:2">
      <c r="A11" t="s">
        <v>1574</v>
      </c>
      <c r="B11" t="s">
        <v>1575</v>
      </c>
    </row>
    <row r="12" spans="1:2">
      <c r="A12" t="s">
        <v>1576</v>
      </c>
      <c r="B12" t="s">
        <v>1577</v>
      </c>
    </row>
    <row r="13" spans="1:2">
      <c r="A13" t="s">
        <v>1578</v>
      </c>
      <c r="B13" t="s">
        <v>1579</v>
      </c>
    </row>
    <row r="14" spans="1:2">
      <c r="A14" t="s">
        <v>1580</v>
      </c>
      <c r="B14" t="s">
        <v>1581</v>
      </c>
    </row>
    <row r="15" spans="1:2">
      <c r="A15" t="s">
        <v>1582</v>
      </c>
      <c r="B15" t="s">
        <v>1583</v>
      </c>
    </row>
    <row r="16" spans="1:2">
      <c r="A16" t="s">
        <v>1584</v>
      </c>
      <c r="B16" t="s">
        <v>1585</v>
      </c>
    </row>
    <row r="17" spans="1:2">
      <c r="A17" t="s">
        <v>1586</v>
      </c>
      <c r="B17" t="s">
        <v>1587</v>
      </c>
    </row>
    <row r="18" spans="1:2">
      <c r="A18" t="s">
        <v>1588</v>
      </c>
      <c r="B18" t="s">
        <v>1589</v>
      </c>
    </row>
    <row r="19" spans="1:2">
      <c r="A19" t="s">
        <v>1590</v>
      </c>
      <c r="B19" t="s">
        <v>1591</v>
      </c>
    </row>
    <row r="20" spans="1:2">
      <c r="A20" t="s">
        <v>1592</v>
      </c>
      <c r="B20" t="s">
        <v>1593</v>
      </c>
    </row>
    <row r="21" spans="1:2">
      <c r="A21" t="s">
        <v>1594</v>
      </c>
      <c r="B21" t="s">
        <v>1595</v>
      </c>
    </row>
    <row r="22" spans="1:2">
      <c r="A22" t="s">
        <v>1596</v>
      </c>
      <c r="B22" t="s">
        <v>1597</v>
      </c>
    </row>
    <row r="23" spans="1:2">
      <c r="A23" t="s">
        <v>1598</v>
      </c>
      <c r="B23" t="s">
        <v>1599</v>
      </c>
    </row>
    <row r="24" spans="1:2">
      <c r="A24" t="s">
        <v>1600</v>
      </c>
      <c r="B24" t="s">
        <v>1601</v>
      </c>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9"/>
    <pageSetUpPr fitToPage="1"/>
  </sheetPr>
  <dimension ref="A6:F23"/>
  <sheetViews>
    <sheetView topLeftCell="B1" zoomScaleNormal="100" workbookViewId="0"/>
  </sheetViews>
  <sheetFormatPr defaultRowHeight="15"/>
  <cols>
    <col min="1" max="1" width="0" hidden="1" customWidth="1"/>
    <col min="2" max="2" width="17" customWidth="1"/>
    <col min="3" max="3" width="100.7109375" customWidth="1"/>
    <col min="4" max="4" width="31.28515625" customWidth="1"/>
    <col min="5" max="5" width="14.42578125" style="7" customWidth="1"/>
    <col min="6" max="6" width="14.42578125" style="7" hidden="1" customWidth="1"/>
  </cols>
  <sheetData>
    <row r="6" spans="1:6" ht="23.25">
      <c r="B6" s="6" t="s">
        <v>1602</v>
      </c>
    </row>
    <row r="7" spans="1:6" ht="23.25" hidden="1">
      <c r="B7" s="59"/>
      <c r="C7" s="7" t="s">
        <v>1603</v>
      </c>
    </row>
    <row r="8" spans="1:6" ht="16.5">
      <c r="A8" s="7" t="s">
        <v>1604</v>
      </c>
      <c r="B8" s="1" t="s">
        <v>1605</v>
      </c>
      <c r="C8" s="61" t="s">
        <v>1606</v>
      </c>
      <c r="D8" s="7" t="str">
        <f>IF(F8=1,"Information Required.","")</f>
        <v/>
      </c>
      <c r="F8" s="7">
        <f>IF(C8="",1,0)</f>
        <v>0</v>
      </c>
    </row>
    <row r="9" spans="1:6" ht="16.5">
      <c r="A9" s="7" t="s">
        <v>1607</v>
      </c>
      <c r="B9" s="1" t="s">
        <v>1608</v>
      </c>
      <c r="C9" s="73"/>
      <c r="D9" s="7" t="str">
        <f>IF(F9=1,"Information Required.","")</f>
        <v>Information Required.</v>
      </c>
      <c r="F9" s="7">
        <f>IF(C9="",1,0)</f>
        <v>1</v>
      </c>
    </row>
    <row r="10" spans="1:6" ht="16.5">
      <c r="A10" s="7"/>
      <c r="B10" s="1" t="s">
        <v>1609</v>
      </c>
      <c r="C10" s="1" t="s">
        <v>1610</v>
      </c>
    </row>
    <row r="11" spans="1:6" ht="16.5">
      <c r="B11" s="1"/>
    </row>
    <row r="12" spans="1:6" ht="16.5">
      <c r="B12" s="1"/>
    </row>
    <row r="13" spans="1:6" ht="16.5">
      <c r="B13" s="1" t="s">
        <v>1611</v>
      </c>
    </row>
    <row r="14" spans="1:6" ht="16.5">
      <c r="B14" s="3" t="s">
        <v>1612</v>
      </c>
    </row>
    <row r="15" spans="1:6" ht="16.5">
      <c r="B15" s="3" t="s">
        <v>81</v>
      </c>
    </row>
    <row r="16" spans="1:6" ht="16.5">
      <c r="B16" s="3" t="s">
        <v>1613</v>
      </c>
    </row>
    <row r="17" spans="2:6" ht="16.5">
      <c r="B17" s="3" t="s">
        <v>1614</v>
      </c>
    </row>
    <row r="18" spans="2:6" ht="16.5">
      <c r="B18" s="3" t="s">
        <v>1520</v>
      </c>
    </row>
    <row r="19" spans="2:6" ht="16.5">
      <c r="B19" s="3" t="s">
        <v>1544</v>
      </c>
    </row>
    <row r="20" spans="2:6" ht="16.5">
      <c r="B20" s="3" t="s">
        <v>1615</v>
      </c>
    </row>
    <row r="21" spans="2:6" ht="16.5">
      <c r="B21" s="3" t="s">
        <v>1616</v>
      </c>
    </row>
    <row r="23" spans="2:6">
      <c r="E23" s="39"/>
      <c r="F23" s="7">
        <f>SUM(F8:F22)</f>
        <v>1</v>
      </c>
    </row>
  </sheetData>
  <sheetProtection selectLockedCells="1"/>
  <pageMargins left="0.7" right="0.7" top="0.75" bottom="0.75" header="0.3" footer="0.3"/>
  <pageSetup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theme="9"/>
    <pageSetUpPr fitToPage="1"/>
  </sheetPr>
  <dimension ref="A1:B138"/>
  <sheetViews>
    <sheetView topLeftCell="A3" zoomScaleNormal="100" workbookViewId="0">
      <selection activeCell="B13" sqref="B13"/>
    </sheetView>
  </sheetViews>
  <sheetFormatPr defaultRowHeight="15"/>
  <cols>
    <col min="1" max="1" width="106.5703125" customWidth="1"/>
    <col min="2" max="2" width="24" customWidth="1"/>
    <col min="3" max="3" width="18.85546875" customWidth="1"/>
    <col min="4" max="4" width="16.140625" customWidth="1"/>
    <col min="5" max="5" width="11.42578125" customWidth="1"/>
    <col min="6" max="6" width="14" customWidth="1"/>
    <col min="7" max="7" width="18" customWidth="1"/>
    <col min="8" max="8" width="15.7109375" customWidth="1"/>
    <col min="9" max="9" width="16.140625" customWidth="1"/>
  </cols>
  <sheetData>
    <row r="1" spans="1:2" ht="16.5">
      <c r="A1" s="1" t="s">
        <v>1617</v>
      </c>
    </row>
    <row r="5" spans="1:2" ht="16.5">
      <c r="A5" s="1" t="s">
        <v>1612</v>
      </c>
    </row>
    <row r="6" spans="1:2" ht="102">
      <c r="A6" s="109" t="s">
        <v>1618</v>
      </c>
    </row>
    <row r="7" spans="1:2" ht="16.5">
      <c r="A7" s="109"/>
    </row>
    <row r="8" spans="1:2" ht="16.5">
      <c r="A8" s="4" t="s">
        <v>1619</v>
      </c>
    </row>
    <row r="9" spans="1:2" ht="16.5">
      <c r="A9" s="4" t="s">
        <v>1620</v>
      </c>
    </row>
    <row r="10" spans="1:2" ht="16.5">
      <c r="A10" s="4" t="s">
        <v>1621</v>
      </c>
    </row>
    <row r="11" spans="1:2" ht="16.5">
      <c r="A11" s="4" t="s">
        <v>1622</v>
      </c>
    </row>
    <row r="12" spans="1:2" ht="16.5">
      <c r="A12" s="4" t="s">
        <v>1623</v>
      </c>
    </row>
    <row r="13" spans="1:2" ht="16.5">
      <c r="A13" s="4" t="s">
        <v>1624</v>
      </c>
    </row>
    <row r="14" spans="1:2" ht="16.5">
      <c r="A14" s="4"/>
    </row>
    <row r="15" spans="1:2" ht="16.5">
      <c r="A15" s="109" t="s">
        <v>1625</v>
      </c>
    </row>
    <row r="16" spans="1:2">
      <c r="A16" s="9" t="s">
        <v>1626</v>
      </c>
      <c r="B16" s="9"/>
    </row>
    <row r="17" spans="1:2">
      <c r="A17" s="9"/>
      <c r="B17" s="9"/>
    </row>
    <row r="18" spans="1:2" ht="16.5">
      <c r="A18" s="10" t="s">
        <v>1627</v>
      </c>
    </row>
    <row r="19" spans="1:2">
      <c r="A19" s="8" t="s">
        <v>1628</v>
      </c>
    </row>
    <row r="20" spans="1:2" ht="16.5">
      <c r="A20" s="10"/>
    </row>
    <row r="21" spans="1:2" ht="18">
      <c r="A21" t="s">
        <v>1629</v>
      </c>
    </row>
    <row r="96" spans="1:1" ht="16.5">
      <c r="A96" s="1"/>
    </row>
    <row r="97" spans="1:1" ht="16.5">
      <c r="A97" s="3"/>
    </row>
    <row r="98" spans="1:1" ht="16.5">
      <c r="A98" s="3"/>
    </row>
    <row r="99" spans="1:1" ht="16.5">
      <c r="A99" s="3"/>
    </row>
    <row r="100" spans="1:1" ht="16.5">
      <c r="A100" s="1"/>
    </row>
    <row r="101" spans="1:1" ht="16.5">
      <c r="A101" s="109"/>
    </row>
    <row r="102" spans="1:1" ht="16.5">
      <c r="A102" s="109"/>
    </row>
    <row r="103" spans="1:1" ht="16.5">
      <c r="A103" s="3"/>
    </row>
    <row r="104" spans="1:1" ht="16.5">
      <c r="A104" s="3"/>
    </row>
    <row r="105" spans="1:1" ht="16.5">
      <c r="A105" s="3"/>
    </row>
    <row r="106" spans="1:1" ht="16.5">
      <c r="A106" s="3"/>
    </row>
    <row r="107" spans="1:1" ht="16.5">
      <c r="A107" s="3"/>
    </row>
    <row r="108" spans="1:1" ht="16.5">
      <c r="A108" s="1"/>
    </row>
    <row r="109" spans="1:1" ht="16.5">
      <c r="A109" s="109"/>
    </row>
    <row r="110" spans="1:1" ht="16.5">
      <c r="A110" s="109"/>
    </row>
    <row r="111" spans="1:1" ht="16.5">
      <c r="A111" s="109"/>
    </row>
    <row r="112" spans="1:1" ht="16.5">
      <c r="A112" s="109"/>
    </row>
    <row r="113" spans="1:1" ht="16.5">
      <c r="A113" s="109"/>
    </row>
    <row r="114" spans="1:1" ht="16.5">
      <c r="A114" s="109"/>
    </row>
    <row r="115" spans="1:1" ht="16.5">
      <c r="A115" s="109"/>
    </row>
    <row r="116" spans="1:1" ht="16.5">
      <c r="A116" s="109"/>
    </row>
    <row r="117" spans="1:1" ht="16.5">
      <c r="A117" s="109"/>
    </row>
    <row r="118" spans="1:1" ht="16.5">
      <c r="A118" s="109"/>
    </row>
    <row r="119" spans="1:1" ht="16.5">
      <c r="A119" s="109"/>
    </row>
    <row r="120" spans="1:1" ht="16.5">
      <c r="A120" s="109"/>
    </row>
    <row r="121" spans="1:1" ht="16.5">
      <c r="A121" s="109"/>
    </row>
    <row r="122" spans="1:1" ht="16.5">
      <c r="A122" s="109"/>
    </row>
    <row r="123" spans="1:1" ht="16.5">
      <c r="A123" s="109"/>
    </row>
    <row r="124" spans="1:1" ht="16.5">
      <c r="A124" s="109"/>
    </row>
    <row r="125" spans="1:1" ht="16.5">
      <c r="A125" s="109"/>
    </row>
    <row r="126" spans="1:1" ht="16.5">
      <c r="A126" s="109"/>
    </row>
    <row r="127" spans="1:1" ht="16.5">
      <c r="A127" s="109"/>
    </row>
    <row r="128" spans="1:1" ht="16.5">
      <c r="A128" s="109"/>
    </row>
    <row r="129" spans="1:1" ht="16.5">
      <c r="A129" s="109"/>
    </row>
    <row r="130" spans="1:1" ht="16.5">
      <c r="A130" s="109"/>
    </row>
    <row r="131" spans="1:1" ht="16.5">
      <c r="A131" s="109"/>
    </row>
    <row r="133" spans="1:1" ht="16.5">
      <c r="A133" s="109"/>
    </row>
    <row r="134" spans="1:1" ht="16.5">
      <c r="A134" s="109"/>
    </row>
    <row r="135" spans="1:1" ht="16.5">
      <c r="A135" s="109"/>
    </row>
    <row r="136" spans="1:1" ht="16.5">
      <c r="A136" s="109"/>
    </row>
    <row r="137" spans="1:1" ht="16.5">
      <c r="A137" s="109"/>
    </row>
    <row r="138" spans="1:1" ht="16.5">
      <c r="A138" s="109"/>
    </row>
  </sheetData>
  <sheetProtection selectLockedCells="1"/>
  <hyperlinks>
    <hyperlink ref="A16" r:id="rId1" xr:uid="{00000000-0004-0000-0500-000000000000}"/>
    <hyperlink ref="A19" r:id="rId2" xr:uid="{00000000-0004-0000-0500-000001000000}"/>
  </hyperlinks>
  <pageMargins left="0.7" right="0.7" top="0.75" bottom="0.75" header="0.3" footer="0.3"/>
  <pageSetup scale="9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theme="9"/>
    <pageSetUpPr fitToPage="1"/>
  </sheetPr>
  <dimension ref="A1:E24"/>
  <sheetViews>
    <sheetView topLeftCell="B2" zoomScaleNormal="100" workbookViewId="0">
      <selection activeCell="B10" sqref="B10"/>
    </sheetView>
  </sheetViews>
  <sheetFormatPr defaultRowHeight="15"/>
  <cols>
    <col min="1" max="1" width="8.85546875" hidden="1" customWidth="1"/>
    <col min="3" max="3" width="106.5703125" customWidth="1"/>
    <col min="4" max="4" width="55.7109375" bestFit="1" customWidth="1"/>
    <col min="5" max="5" width="13.85546875" hidden="1" customWidth="1"/>
    <col min="6" max="6" width="18" customWidth="1"/>
    <col min="7" max="7" width="15.7109375" customWidth="1"/>
    <col min="8" max="8" width="16.140625" customWidth="1"/>
  </cols>
  <sheetData>
    <row r="1" spans="1:5" s="7" customFormat="1" ht="45" hidden="1">
      <c r="B1" s="7" t="s">
        <v>1603</v>
      </c>
      <c r="C1" s="7" t="s">
        <v>1630</v>
      </c>
      <c r="E1" s="34" t="s">
        <v>1631</v>
      </c>
    </row>
    <row r="2" spans="1:5" ht="16.5">
      <c r="B2" s="1" t="s">
        <v>1617</v>
      </c>
    </row>
    <row r="4" spans="1:5">
      <c r="E4" s="20"/>
    </row>
    <row r="5" spans="1:5" ht="16.5">
      <c r="B5" s="18"/>
      <c r="C5" s="18"/>
    </row>
    <row r="6" spans="1:5" ht="16.5">
      <c r="B6" s="1" t="s">
        <v>81</v>
      </c>
    </row>
    <row r="7" spans="1:5" ht="16.5">
      <c r="C7" s="1"/>
    </row>
    <row r="8" spans="1:5" ht="16.5">
      <c r="C8" s="1" t="s">
        <v>1632</v>
      </c>
    </row>
    <row r="9" spans="1:5" ht="16.5">
      <c r="A9" s="7" t="s">
        <v>1604</v>
      </c>
      <c r="B9" s="61" t="s">
        <v>1633</v>
      </c>
      <c r="C9" s="3" t="s">
        <v>1634</v>
      </c>
      <c r="D9" s="7" t="str">
        <f t="shared" ref="D9:D10" si="0">IF(E9=1,"Please complete checklist item.","")</f>
        <v/>
      </c>
      <c r="E9" s="21">
        <f>IF(B9="",1,0)</f>
        <v>0</v>
      </c>
    </row>
    <row r="10" spans="1:5" ht="16.5">
      <c r="A10" s="7" t="s">
        <v>1607</v>
      </c>
      <c r="B10" s="61" t="s">
        <v>1633</v>
      </c>
      <c r="C10" s="3" t="s">
        <v>1635</v>
      </c>
      <c r="D10" s="7" t="str">
        <f t="shared" si="0"/>
        <v/>
      </c>
      <c r="E10" s="21">
        <f>IF(B10="",1,0)</f>
        <v>0</v>
      </c>
    </row>
    <row r="11" spans="1:5" ht="16.5">
      <c r="A11" s="7" t="s">
        <v>1636</v>
      </c>
      <c r="B11" s="61" t="s">
        <v>1633</v>
      </c>
      <c r="C11" s="3" t="s">
        <v>1637</v>
      </c>
      <c r="D11" s="7" t="str">
        <f>IF(E11=1,"Please complete checklist item.","")</f>
        <v/>
      </c>
      <c r="E11" s="21">
        <f>IF(B11="",1,0)</f>
        <v>0</v>
      </c>
    </row>
    <row r="12" spans="1:5" ht="16.5">
      <c r="A12" s="7" t="s">
        <v>1638</v>
      </c>
      <c r="C12" s="60" t="s">
        <v>1639</v>
      </c>
      <c r="D12" s="7" t="str">
        <f>IF(E12=1,"Please complete checklist item.","")</f>
        <v/>
      </c>
      <c r="E12" s="21">
        <f>IF(C12="",1,0)</f>
        <v>0</v>
      </c>
    </row>
    <row r="13" spans="1:5" ht="15.75">
      <c r="A13" s="7" t="s">
        <v>1640</v>
      </c>
      <c r="D13" s="7" t="str">
        <f t="shared" ref="D13" si="1">IF(E13=1,"Please complete checklist item. If not applicable, enter N/A.","")</f>
        <v/>
      </c>
      <c r="E13" s="21"/>
    </row>
    <row r="14" spans="1:5" ht="16.5">
      <c r="A14" s="7" t="s">
        <v>1641</v>
      </c>
      <c r="C14" s="1" t="s">
        <v>1642</v>
      </c>
      <c r="D14" s="7"/>
      <c r="E14" s="21"/>
    </row>
    <row r="15" spans="1:5" ht="16.5">
      <c r="A15" s="7" t="s">
        <v>1643</v>
      </c>
      <c r="B15" s="61" t="s">
        <v>1633</v>
      </c>
      <c r="C15" s="3" t="s">
        <v>1644</v>
      </c>
      <c r="D15" s="7" t="str">
        <f>IF(E15=1,"Please complete checklist item. Attachment Required.","")</f>
        <v/>
      </c>
      <c r="E15" s="21">
        <f t="shared" ref="E15:E22" si="2">IF(B15="",1,0)</f>
        <v>0</v>
      </c>
    </row>
    <row r="16" spans="1:5" ht="16.5">
      <c r="A16" s="7" t="s">
        <v>1645</v>
      </c>
      <c r="B16" s="61" t="s">
        <v>1633</v>
      </c>
      <c r="C16" s="3" t="s">
        <v>1646</v>
      </c>
      <c r="D16" s="7" t="str">
        <f t="shared" ref="D16:D21" si="3">IF(E16=1,"Please complete checklist item. Attachment Required.","")</f>
        <v/>
      </c>
      <c r="E16" s="21">
        <f t="shared" si="2"/>
        <v>0</v>
      </c>
    </row>
    <row r="17" spans="1:5" ht="16.5">
      <c r="A17" s="7" t="s">
        <v>1647</v>
      </c>
      <c r="B17" s="61" t="s">
        <v>1633</v>
      </c>
      <c r="C17" s="3" t="s">
        <v>1648</v>
      </c>
      <c r="D17" s="7" t="str">
        <f t="shared" si="3"/>
        <v/>
      </c>
      <c r="E17" s="21">
        <f t="shared" si="2"/>
        <v>0</v>
      </c>
    </row>
    <row r="18" spans="1:5" ht="16.5">
      <c r="A18" s="7" t="s">
        <v>1649</v>
      </c>
      <c r="B18" s="61" t="s">
        <v>1633</v>
      </c>
      <c r="C18" s="3" t="s">
        <v>1650</v>
      </c>
      <c r="D18" s="7" t="str">
        <f t="shared" si="3"/>
        <v/>
      </c>
      <c r="E18" s="21">
        <f t="shared" si="2"/>
        <v>0</v>
      </c>
    </row>
    <row r="19" spans="1:5" ht="16.5">
      <c r="A19" s="7" t="s">
        <v>1651</v>
      </c>
      <c r="B19" s="61" t="s">
        <v>1633</v>
      </c>
      <c r="C19" s="3" t="s">
        <v>1652</v>
      </c>
      <c r="D19" s="7" t="str">
        <f t="shared" si="3"/>
        <v/>
      </c>
      <c r="E19" s="21">
        <f t="shared" si="2"/>
        <v>0</v>
      </c>
    </row>
    <row r="20" spans="1:5" ht="16.5">
      <c r="A20" s="7" t="s">
        <v>1653</v>
      </c>
      <c r="B20" s="61" t="s">
        <v>1633</v>
      </c>
      <c r="C20" s="3" t="s">
        <v>1654</v>
      </c>
      <c r="D20" s="7" t="str">
        <f t="shared" si="3"/>
        <v/>
      </c>
      <c r="E20" s="21">
        <f t="shared" si="2"/>
        <v>0</v>
      </c>
    </row>
    <row r="21" spans="1:5" ht="16.5">
      <c r="A21" s="7" t="s">
        <v>1655</v>
      </c>
      <c r="B21" s="61" t="s">
        <v>1633</v>
      </c>
      <c r="C21" s="3" t="s">
        <v>1656</v>
      </c>
      <c r="D21" s="7" t="str">
        <f t="shared" si="3"/>
        <v/>
      </c>
      <c r="E21" s="21">
        <f t="shared" si="2"/>
        <v>0</v>
      </c>
    </row>
    <row r="22" spans="1:5" ht="33">
      <c r="A22" s="7" t="s">
        <v>1657</v>
      </c>
      <c r="B22" s="61" t="s">
        <v>1633</v>
      </c>
      <c r="C22" s="109" t="s">
        <v>1658</v>
      </c>
      <c r="D22" s="7" t="str">
        <f>IF(E22=1,"Please complete checklist item.","")</f>
        <v/>
      </c>
      <c r="E22" s="21">
        <f t="shared" si="2"/>
        <v>0</v>
      </c>
    </row>
    <row r="23" spans="1:5" ht="16.5">
      <c r="C23" s="3"/>
    </row>
    <row r="24" spans="1:5">
      <c r="D24" s="7"/>
      <c r="E24" s="31">
        <f>SUM(E9:E23)</f>
        <v>0</v>
      </c>
    </row>
  </sheetData>
  <sheetProtection selectLockedCells="1"/>
  <pageMargins left="0.7" right="0.7" top="0.75" bottom="0.75" header="0.3" footer="0.3"/>
  <pageSetup scale="5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tabColor theme="9"/>
    <pageSetUpPr fitToPage="1"/>
  </sheetPr>
  <dimension ref="A1:E46"/>
  <sheetViews>
    <sheetView topLeftCell="B19" zoomScaleNormal="100" workbookViewId="0">
      <selection activeCell="F19" sqref="F19"/>
    </sheetView>
  </sheetViews>
  <sheetFormatPr defaultRowHeight="15"/>
  <cols>
    <col min="1" max="1" width="0" hidden="1" customWidth="1"/>
    <col min="2" max="2" width="7.140625" customWidth="1"/>
    <col min="3" max="3" width="100.7109375" customWidth="1"/>
    <col min="4" max="4" width="22.28515625" style="7" customWidth="1"/>
    <col min="5" max="5" width="14.28515625" style="7" hidden="1" customWidth="1"/>
  </cols>
  <sheetData>
    <row r="1" spans="1:5" s="7" customFormat="1" ht="30" hidden="1">
      <c r="B1" s="7" t="s">
        <v>1603</v>
      </c>
      <c r="C1" s="7" t="s">
        <v>1630</v>
      </c>
      <c r="E1" s="34" t="s">
        <v>1631</v>
      </c>
    </row>
    <row r="2" spans="1:5" ht="16.5">
      <c r="B2" s="1" t="s">
        <v>1617</v>
      </c>
    </row>
    <row r="6" spans="1:5" ht="16.5">
      <c r="B6" s="1" t="s">
        <v>1613</v>
      </c>
    </row>
    <row r="7" spans="1:5" ht="16.5">
      <c r="B7" s="1"/>
    </row>
    <row r="8" spans="1:5" ht="16.5">
      <c r="B8" s="10" t="s">
        <v>1659</v>
      </c>
    </row>
    <row r="9" spans="1:5" ht="16.5">
      <c r="A9" s="7" t="s">
        <v>1604</v>
      </c>
      <c r="B9" s="3" t="s">
        <v>1660</v>
      </c>
      <c r="C9" s="111">
        <v>44882</v>
      </c>
      <c r="D9" s="7" t="str">
        <f>IF(E9=1,"Information Required.","")</f>
        <v/>
      </c>
      <c r="E9" s="7">
        <f>IF(C9="",1,0)</f>
        <v>0</v>
      </c>
    </row>
    <row r="10" spans="1:5" ht="16.5">
      <c r="A10" s="7" t="s">
        <v>1607</v>
      </c>
      <c r="B10" s="3" t="s">
        <v>1661</v>
      </c>
      <c r="C10" s="61" t="s">
        <v>1662</v>
      </c>
      <c r="D10" s="7" t="str">
        <f>IF(E10=1,"Information Required.","")</f>
        <v/>
      </c>
      <c r="E10" s="7">
        <f t="shared" ref="E10:E13" si="0">IF(C10="",1,0)</f>
        <v>0</v>
      </c>
    </row>
    <row r="11" spans="1:5" ht="16.5">
      <c r="A11" s="7" t="s">
        <v>1636</v>
      </c>
      <c r="B11" s="3"/>
    </row>
    <row r="12" spans="1:5" ht="16.5">
      <c r="A12" s="7" t="s">
        <v>1638</v>
      </c>
      <c r="B12" s="3" t="s">
        <v>1663</v>
      </c>
    </row>
    <row r="13" spans="1:5" ht="90" customHeight="1">
      <c r="A13" s="7" t="s">
        <v>1640</v>
      </c>
      <c r="B13" s="3"/>
      <c r="C13" s="110" t="s">
        <v>1664</v>
      </c>
      <c r="D13" s="7" t="str">
        <f>IF(E13=1,"Information Required.","")</f>
        <v/>
      </c>
      <c r="E13" s="7">
        <f t="shared" si="0"/>
        <v>0</v>
      </c>
    </row>
    <row r="14" spans="1:5" ht="16.5">
      <c r="A14" s="7" t="s">
        <v>1641</v>
      </c>
      <c r="B14" s="3"/>
    </row>
    <row r="15" spans="1:5" ht="16.5">
      <c r="A15" s="7" t="s">
        <v>1643</v>
      </c>
      <c r="B15" s="3" t="s">
        <v>1665</v>
      </c>
    </row>
    <row r="16" spans="1:5" ht="16.5">
      <c r="A16" s="7" t="s">
        <v>1645</v>
      </c>
      <c r="B16" s="3"/>
      <c r="C16" s="3" t="s">
        <v>1666</v>
      </c>
    </row>
    <row r="17" spans="1:5" ht="90" customHeight="1">
      <c r="A17" s="7" t="s">
        <v>1647</v>
      </c>
      <c r="B17" s="3"/>
      <c r="C17" s="62" t="s">
        <v>1667</v>
      </c>
      <c r="D17" s="7" t="str">
        <f>IF(E17=1,"Information Required.","")</f>
        <v/>
      </c>
      <c r="E17" s="7">
        <f>IF(C17="",1,0)</f>
        <v>0</v>
      </c>
    </row>
    <row r="18" spans="1:5" ht="16.5">
      <c r="A18" s="7" t="s">
        <v>1649</v>
      </c>
      <c r="B18" s="3"/>
      <c r="C18" s="32"/>
    </row>
    <row r="19" spans="1:5" ht="90" customHeight="1">
      <c r="A19" s="7" t="s">
        <v>1651</v>
      </c>
      <c r="B19" s="3"/>
      <c r="C19" s="62" t="s">
        <v>1668</v>
      </c>
    </row>
    <row r="20" spans="1:5" ht="16.5">
      <c r="A20" s="7" t="s">
        <v>1653</v>
      </c>
      <c r="B20" s="3"/>
      <c r="C20" s="32"/>
    </row>
    <row r="21" spans="1:5" ht="90" customHeight="1">
      <c r="A21" s="7" t="s">
        <v>1655</v>
      </c>
      <c r="B21" s="3"/>
      <c r="C21" s="116" t="s">
        <v>1669</v>
      </c>
    </row>
    <row r="22" spans="1:5" ht="16.5">
      <c r="A22" s="7" t="s">
        <v>1657</v>
      </c>
      <c r="B22" s="3"/>
    </row>
    <row r="23" spans="1:5" ht="16.5">
      <c r="A23" s="7" t="s">
        <v>1670</v>
      </c>
      <c r="B23" s="3" t="s">
        <v>1671</v>
      </c>
    </row>
    <row r="24" spans="1:5" ht="16.5">
      <c r="A24" s="7" t="s">
        <v>1672</v>
      </c>
      <c r="B24" s="3"/>
    </row>
    <row r="25" spans="1:5" ht="16.5">
      <c r="A25" s="7" t="s">
        <v>1673</v>
      </c>
      <c r="B25" s="3"/>
      <c r="C25" s="3" t="s">
        <v>1666</v>
      </c>
    </row>
    <row r="26" spans="1:5" ht="90" customHeight="1">
      <c r="A26" s="7" t="s">
        <v>1674</v>
      </c>
      <c r="C26" s="61" t="s">
        <v>1675</v>
      </c>
      <c r="D26" s="7" t="str">
        <f>IF(E26=1,"Information Required.","")</f>
        <v/>
      </c>
      <c r="E26" s="7">
        <f>IF(C26="",1,0)</f>
        <v>0</v>
      </c>
    </row>
    <row r="27" spans="1:5">
      <c r="A27" s="7" t="s">
        <v>1676</v>
      </c>
    </row>
    <row r="28" spans="1:5" ht="90" customHeight="1">
      <c r="A28" s="7" t="s">
        <v>1677</v>
      </c>
      <c r="C28" s="63"/>
    </row>
    <row r="29" spans="1:5">
      <c r="A29" s="7" t="s">
        <v>1678</v>
      </c>
    </row>
    <row r="30" spans="1:5" ht="90" customHeight="1">
      <c r="A30" s="7" t="s">
        <v>1679</v>
      </c>
      <c r="C30" s="63"/>
    </row>
    <row r="31" spans="1:5">
      <c r="A31" s="7" t="s">
        <v>1680</v>
      </c>
    </row>
    <row r="32" spans="1:5" ht="90" customHeight="1">
      <c r="A32" s="7" t="s">
        <v>1681</v>
      </c>
      <c r="C32" s="63"/>
    </row>
    <row r="33" spans="1:5">
      <c r="A33" s="7" t="s">
        <v>1682</v>
      </c>
    </row>
    <row r="34" spans="1:5" ht="90" customHeight="1">
      <c r="A34" s="7" t="s">
        <v>1683</v>
      </c>
      <c r="C34" s="64"/>
    </row>
    <row r="35" spans="1:5" ht="16.5">
      <c r="A35" s="7" t="s">
        <v>1684</v>
      </c>
      <c r="C35" s="3"/>
    </row>
    <row r="36" spans="1:5" ht="90" customHeight="1">
      <c r="A36" s="7" t="s">
        <v>1685</v>
      </c>
      <c r="C36" s="63"/>
    </row>
    <row r="37" spans="1:5">
      <c r="A37" s="7" t="s">
        <v>1686</v>
      </c>
    </row>
    <row r="38" spans="1:5" ht="90" customHeight="1">
      <c r="A38" s="7" t="s">
        <v>1687</v>
      </c>
      <c r="C38" s="63"/>
    </row>
    <row r="39" spans="1:5">
      <c r="A39" s="7" t="s">
        <v>1688</v>
      </c>
    </row>
    <row r="40" spans="1:5" ht="90" customHeight="1">
      <c r="A40" s="7" t="s">
        <v>1689</v>
      </c>
      <c r="C40" s="63"/>
    </row>
    <row r="41" spans="1:5">
      <c r="A41" s="7" t="s">
        <v>1690</v>
      </c>
    </row>
    <row r="42" spans="1:5" ht="90" customHeight="1">
      <c r="A42" s="7" t="s">
        <v>1691</v>
      </c>
      <c r="C42" s="63"/>
    </row>
    <row r="43" spans="1:5">
      <c r="A43" s="7" t="s">
        <v>1692</v>
      </c>
    </row>
    <row r="44" spans="1:5" ht="90" customHeight="1">
      <c r="A44" s="7" t="s">
        <v>1693</v>
      </c>
      <c r="C44" s="63"/>
    </row>
    <row r="46" spans="1:5">
      <c r="D46" s="39"/>
      <c r="E46" s="7">
        <f>SUM(E9:E44)</f>
        <v>0</v>
      </c>
    </row>
  </sheetData>
  <sheetProtection selectLockedCells="1"/>
  <protectedRanges>
    <protectedRange sqref="C21" name="Range1"/>
  </protectedRanges>
  <pageMargins left="0.7" right="0.7" top="0.75" bottom="0.75" header="0.3" footer="0.3"/>
  <pageSetup scale="4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9"/>
    <pageSetUpPr fitToPage="1"/>
  </sheetPr>
  <dimension ref="A1:M134"/>
  <sheetViews>
    <sheetView topLeftCell="B45" zoomScaleNormal="100" workbookViewId="0">
      <selection activeCell="H46" sqref="H46"/>
    </sheetView>
  </sheetViews>
  <sheetFormatPr defaultRowHeight="15"/>
  <cols>
    <col min="1" max="1" width="0" hidden="1" customWidth="1"/>
    <col min="2" max="2" width="10.85546875" customWidth="1"/>
    <col min="3" max="3" width="75.28515625" style="24" customWidth="1"/>
    <col min="4" max="4" width="18.42578125" style="30" customWidth="1"/>
    <col min="5" max="5" width="16.28515625" style="30" customWidth="1"/>
    <col min="6" max="6" width="18.7109375" style="30" customWidth="1"/>
    <col min="7" max="9" width="16.28515625" style="30" customWidth="1"/>
    <col min="10" max="10" width="40" style="34" bestFit="1" customWidth="1"/>
    <col min="11" max="11" width="46.5703125" style="24" customWidth="1"/>
    <col min="12" max="12" width="15.28515625" hidden="1" customWidth="1"/>
    <col min="13" max="13" width="51.5703125" customWidth="1"/>
  </cols>
  <sheetData>
    <row r="1" spans="1:12" ht="16.5">
      <c r="B1" s="1" t="s">
        <v>1617</v>
      </c>
      <c r="C1" s="1"/>
      <c r="D1"/>
      <c r="E1"/>
      <c r="F1"/>
      <c r="G1"/>
      <c r="H1"/>
      <c r="I1"/>
      <c r="L1" s="38"/>
    </row>
    <row r="2" spans="1:12" ht="16.5">
      <c r="B2" s="1"/>
      <c r="C2" s="1"/>
      <c r="D2"/>
      <c r="E2"/>
      <c r="F2"/>
      <c r="G2"/>
      <c r="H2"/>
      <c r="I2"/>
      <c r="L2" s="38"/>
    </row>
    <row r="3" spans="1:12">
      <c r="C3"/>
      <c r="D3"/>
      <c r="E3"/>
      <c r="F3"/>
      <c r="G3"/>
      <c r="H3"/>
      <c r="I3"/>
      <c r="L3" s="34"/>
    </row>
    <row r="4" spans="1:12">
      <c r="C4"/>
      <c r="D4"/>
      <c r="E4"/>
      <c r="F4"/>
      <c r="G4"/>
      <c r="H4"/>
      <c r="I4"/>
      <c r="L4" s="34"/>
    </row>
    <row r="5" spans="1:12" s="7" customFormat="1">
      <c r="E5" s="7" t="s">
        <v>1694</v>
      </c>
      <c r="J5" s="34"/>
      <c r="K5" s="34"/>
      <c r="L5" s="34"/>
    </row>
    <row r="6" spans="1:12" ht="16.5">
      <c r="B6" s="1" t="s">
        <v>1614</v>
      </c>
      <c r="C6" s="1"/>
      <c r="D6"/>
      <c r="E6"/>
      <c r="F6"/>
      <c r="G6"/>
      <c r="H6"/>
      <c r="I6"/>
      <c r="L6" s="34"/>
    </row>
    <row r="7" spans="1:12" ht="16.5">
      <c r="B7" s="3" t="s">
        <v>1695</v>
      </c>
      <c r="C7" s="3"/>
      <c r="E7" s="11" t="s">
        <v>1696</v>
      </c>
      <c r="F7"/>
      <c r="H7"/>
      <c r="I7"/>
      <c r="L7" s="19"/>
    </row>
    <row r="8" spans="1:12" ht="16.5">
      <c r="B8" s="3"/>
      <c r="C8" s="3"/>
      <c r="E8" s="11"/>
      <c r="F8"/>
      <c r="H8"/>
      <c r="I8"/>
      <c r="L8" s="7"/>
    </row>
    <row r="9" spans="1:12" ht="16.5">
      <c r="A9" s="7" t="s">
        <v>1697</v>
      </c>
      <c r="C9" s="10" t="s">
        <v>1698</v>
      </c>
      <c r="E9" s="122">
        <v>308667214</v>
      </c>
      <c r="F9" s="7" t="str">
        <f>IF(L9=1,"Information Required. Enter zero if none or not applicable.","")</f>
        <v/>
      </c>
      <c r="H9"/>
      <c r="I9"/>
      <c r="L9" s="7">
        <f>IF(E9="",1,0)</f>
        <v>0</v>
      </c>
    </row>
    <row r="10" spans="1:12" ht="16.5">
      <c r="A10" s="7" t="s">
        <v>1699</v>
      </c>
      <c r="C10" s="10" t="s">
        <v>1700</v>
      </c>
      <c r="E10" s="122">
        <v>33816095</v>
      </c>
      <c r="F10" s="7" t="str">
        <f>IF(L10=1,"Information Required. Enter zero if none or not applicable.","")</f>
        <v/>
      </c>
      <c r="H10"/>
      <c r="I10"/>
      <c r="L10" s="7">
        <f>IF(E10="",1,0)</f>
        <v>0</v>
      </c>
    </row>
    <row r="11" spans="1:12">
      <c r="C11"/>
      <c r="D11"/>
      <c r="E11"/>
      <c r="F11"/>
      <c r="G11"/>
      <c r="H11"/>
      <c r="I11"/>
      <c r="L11" s="34"/>
    </row>
    <row r="12" spans="1:12" ht="16.5">
      <c r="B12" s="3" t="s">
        <v>1701</v>
      </c>
      <c r="C12" s="3"/>
      <c r="D12" s="3"/>
      <c r="E12" s="3"/>
      <c r="F12" s="3"/>
      <c r="G12" s="3"/>
      <c r="H12" s="3"/>
      <c r="I12" s="3"/>
      <c r="K12" s="12"/>
    </row>
    <row r="13" spans="1:12" ht="16.5">
      <c r="B13" s="109"/>
      <c r="C13" s="109"/>
      <c r="D13" s="109"/>
      <c r="E13" s="109"/>
      <c r="F13" s="109"/>
      <c r="G13" s="109"/>
      <c r="H13" s="109"/>
      <c r="I13" s="109"/>
      <c r="J13" s="35"/>
      <c r="K13" s="109"/>
    </row>
    <row r="14" spans="1:12" ht="16.5">
      <c r="B14" s="10" t="s">
        <v>1702</v>
      </c>
      <c r="C14" s="10"/>
      <c r="D14" s="10"/>
      <c r="E14" s="10"/>
      <c r="F14" s="10"/>
      <c r="G14" s="10"/>
      <c r="H14" s="10"/>
      <c r="I14" s="10"/>
      <c r="J14" s="35"/>
      <c r="K14" s="109"/>
    </row>
    <row r="15" spans="1:12" ht="16.5">
      <c r="B15" s="13" t="s">
        <v>1703</v>
      </c>
      <c r="C15" s="125" t="s">
        <v>1704</v>
      </c>
      <c r="D15" s="125"/>
      <c r="E15" s="125"/>
      <c r="F15" s="125"/>
      <c r="G15" s="125"/>
      <c r="H15" s="125"/>
      <c r="I15" s="125"/>
      <c r="J15" s="36"/>
      <c r="K15" s="12"/>
    </row>
    <row r="16" spans="1:12" ht="16.5">
      <c r="B16" s="13"/>
      <c r="C16" s="109"/>
      <c r="D16" s="109"/>
      <c r="E16" s="109"/>
      <c r="F16" s="109"/>
      <c r="G16" s="109"/>
      <c r="H16" s="109"/>
      <c r="I16" s="109"/>
      <c r="J16" s="35"/>
      <c r="K16" s="109"/>
    </row>
    <row r="17" spans="2:11" ht="16.5">
      <c r="B17" s="13" t="s">
        <v>1703</v>
      </c>
      <c r="C17" s="3" t="s">
        <v>1705</v>
      </c>
      <c r="D17" s="12"/>
      <c r="E17" s="12"/>
      <c r="F17" s="12"/>
      <c r="G17" s="12"/>
      <c r="H17" s="12"/>
      <c r="I17" s="12"/>
      <c r="J17" s="33"/>
      <c r="K17" s="12"/>
    </row>
    <row r="18" spans="2:11" ht="16.5">
      <c r="B18" s="13"/>
      <c r="C18"/>
      <c r="D18"/>
      <c r="E18" s="12"/>
      <c r="F18" s="12"/>
      <c r="G18" s="12"/>
      <c r="H18" s="12"/>
      <c r="I18" s="12"/>
      <c r="J18" s="33"/>
      <c r="K18" s="12"/>
    </row>
    <row r="19" spans="2:11" ht="16.5">
      <c r="B19" s="13"/>
      <c r="C19" s="3" t="s">
        <v>1706</v>
      </c>
      <c r="D19"/>
      <c r="E19"/>
      <c r="F19"/>
      <c r="G19"/>
      <c r="H19"/>
      <c r="I19"/>
    </row>
    <row r="20" spans="2:11" ht="16.5">
      <c r="B20" s="13"/>
      <c r="C20" s="3" t="s">
        <v>1707</v>
      </c>
      <c r="D20"/>
      <c r="E20"/>
      <c r="F20"/>
      <c r="G20"/>
      <c r="H20"/>
      <c r="I20"/>
    </row>
    <row r="21" spans="2:11" ht="16.5">
      <c r="B21" s="13"/>
      <c r="C21" s="3" t="s">
        <v>1708</v>
      </c>
      <c r="D21"/>
      <c r="E21"/>
      <c r="F21"/>
      <c r="G21"/>
      <c r="H21"/>
      <c r="I21"/>
    </row>
    <row r="22" spans="2:11" ht="16.5">
      <c r="B22" s="13"/>
      <c r="C22" s="3"/>
      <c r="D22"/>
      <c r="E22"/>
      <c r="F22"/>
      <c r="G22"/>
      <c r="H22"/>
      <c r="I22"/>
    </row>
    <row r="23" spans="2:11" ht="16.5">
      <c r="B23" s="13"/>
      <c r="C23" s="3" t="s">
        <v>1709</v>
      </c>
      <c r="D23"/>
      <c r="E23"/>
      <c r="F23"/>
      <c r="G23"/>
      <c r="H23"/>
      <c r="I23"/>
    </row>
    <row r="24" spans="2:11">
      <c r="B24" s="13"/>
      <c r="C24" s="15" t="s">
        <v>1615</v>
      </c>
      <c r="D24" s="15"/>
      <c r="E24"/>
      <c r="F24"/>
      <c r="G24"/>
      <c r="H24"/>
      <c r="I24"/>
    </row>
    <row r="25" spans="2:11">
      <c r="B25" s="13"/>
      <c r="C25" s="15"/>
      <c r="D25" s="15"/>
      <c r="E25"/>
      <c r="F25"/>
      <c r="G25"/>
      <c r="H25"/>
      <c r="I25"/>
    </row>
    <row r="26" spans="2:11" ht="16.5">
      <c r="C26" s="3" t="s">
        <v>1710</v>
      </c>
      <c r="D26" s="3"/>
      <c r="E26" s="3"/>
      <c r="F26" s="3"/>
      <c r="G26" s="3"/>
      <c r="H26" s="3"/>
      <c r="I26" s="3"/>
      <c r="J26" s="33"/>
      <c r="K26" s="12"/>
    </row>
    <row r="27" spans="2:11" ht="16.5">
      <c r="B27" s="3"/>
      <c r="C27" s="28" t="s">
        <v>1711</v>
      </c>
      <c r="D27" s="3"/>
      <c r="E27" s="3"/>
      <c r="F27" s="3"/>
      <c r="G27" s="3"/>
      <c r="H27" s="3"/>
      <c r="I27" s="3"/>
      <c r="J27" s="33"/>
      <c r="K27" s="12"/>
    </row>
    <row r="28" spans="2:11" ht="16.5">
      <c r="B28" s="3"/>
      <c r="C28" s="28"/>
      <c r="D28" s="3"/>
      <c r="E28" s="3"/>
      <c r="F28" s="3"/>
      <c r="G28" s="3"/>
      <c r="H28" s="3"/>
      <c r="I28" s="3"/>
      <c r="J28" s="33"/>
      <c r="K28" s="12"/>
    </row>
    <row r="29" spans="2:11">
      <c r="B29" s="13" t="s">
        <v>1703</v>
      </c>
      <c r="C29" s="125" t="s">
        <v>1712</v>
      </c>
      <c r="D29" s="125"/>
      <c r="E29" s="125"/>
      <c r="F29" s="125"/>
      <c r="G29" s="125"/>
      <c r="H29" s="125"/>
      <c r="I29" s="125"/>
    </row>
    <row r="30" spans="2:11">
      <c r="B30" s="13"/>
      <c r="C30" s="125"/>
      <c r="D30" s="125"/>
      <c r="E30" s="125"/>
      <c r="F30" s="125"/>
      <c r="G30" s="125"/>
      <c r="H30" s="125"/>
      <c r="I30" s="125"/>
    </row>
    <row r="31" spans="2:11" ht="16.5">
      <c r="B31" s="13"/>
      <c r="C31" s="109"/>
      <c r="D31" s="109"/>
      <c r="E31" s="109"/>
      <c r="F31" s="109"/>
      <c r="G31" s="109"/>
      <c r="H31" s="109"/>
      <c r="I31" s="109"/>
    </row>
    <row r="32" spans="2:11" ht="16.5">
      <c r="B32" s="13"/>
      <c r="C32" s="109"/>
      <c r="D32" s="109"/>
      <c r="E32" s="109"/>
      <c r="F32" s="109"/>
      <c r="G32" s="109"/>
      <c r="H32" s="109"/>
      <c r="I32" s="109"/>
    </row>
    <row r="33" spans="1:13" ht="83.25" thickBot="1">
      <c r="B33" s="13"/>
      <c r="C33" s="79" t="s">
        <v>1713</v>
      </c>
      <c r="D33" s="16" t="s">
        <v>1714</v>
      </c>
      <c r="E33" s="16" t="s">
        <v>1715</v>
      </c>
      <c r="F33" s="16" t="s">
        <v>1716</v>
      </c>
      <c r="G33" s="16" t="s">
        <v>1717</v>
      </c>
      <c r="H33" s="16" t="s">
        <v>1718</v>
      </c>
      <c r="I33" s="16" t="s">
        <v>1719</v>
      </c>
      <c r="J33" s="16" t="s">
        <v>1720</v>
      </c>
    </row>
    <row r="34" spans="1:13" ht="17.25" thickTop="1">
      <c r="B34" s="13"/>
      <c r="C34" s="78" t="s">
        <v>1721</v>
      </c>
      <c r="D34" s="80">
        <f>SUM(D38:D57)</f>
        <v>17742101</v>
      </c>
      <c r="E34" s="78" t="s">
        <v>1722</v>
      </c>
      <c r="F34" s="80">
        <f>SUM(F38:F112)</f>
        <v>15581319</v>
      </c>
      <c r="G34" s="80">
        <f t="shared" ref="G34:I34" si="0">SUM(G38:G112)</f>
        <v>167975</v>
      </c>
      <c r="H34" s="80">
        <f t="shared" si="0"/>
        <v>1697720</v>
      </c>
      <c r="I34" s="80">
        <f t="shared" si="0"/>
        <v>295087</v>
      </c>
      <c r="J34" s="107" t="str">
        <f>IF(D34=SUM(F34:I34),"Yes","No")</f>
        <v>Yes</v>
      </c>
    </row>
    <row r="35" spans="1:13" ht="16.5">
      <c r="B35" s="13"/>
      <c r="C35" s="109"/>
      <c r="D35" s="109"/>
      <c r="E35" s="109"/>
      <c r="F35" s="109"/>
      <c r="G35" s="109"/>
      <c r="H35" s="109"/>
      <c r="I35" s="109"/>
    </row>
    <row r="36" spans="1:13" s="31" customFormat="1">
      <c r="C36" s="31" t="s">
        <v>1723</v>
      </c>
      <c r="D36" s="31" t="s">
        <v>1724</v>
      </c>
      <c r="E36" s="31" t="s">
        <v>1725</v>
      </c>
      <c r="F36" s="31" t="s">
        <v>1726</v>
      </c>
      <c r="G36" s="31" t="s">
        <v>1727</v>
      </c>
      <c r="H36" s="31" t="s">
        <v>1728</v>
      </c>
      <c r="I36" s="31" t="s">
        <v>1729</v>
      </c>
      <c r="J36" s="38" t="s">
        <v>1730</v>
      </c>
      <c r="K36" s="38" t="s">
        <v>1731</v>
      </c>
    </row>
    <row r="37" spans="1:13" ht="83.25" thickBot="1">
      <c r="C37" s="16" t="s">
        <v>1732</v>
      </c>
      <c r="D37" s="16" t="s">
        <v>1714</v>
      </c>
      <c r="E37" s="16" t="s">
        <v>1715</v>
      </c>
      <c r="F37" s="16" t="s">
        <v>1716</v>
      </c>
      <c r="G37" s="16" t="s">
        <v>1717</v>
      </c>
      <c r="H37" s="16" t="s">
        <v>1718</v>
      </c>
      <c r="I37" s="16" t="s">
        <v>1719</v>
      </c>
      <c r="J37" s="37" t="s">
        <v>1733</v>
      </c>
      <c r="K37" s="17" t="s">
        <v>1734</v>
      </c>
    </row>
    <row r="38" spans="1:13" ht="49.5">
      <c r="A38" s="7" t="s">
        <v>1735</v>
      </c>
      <c r="B38" s="14"/>
      <c r="C38" s="127" t="s">
        <v>1736</v>
      </c>
      <c r="D38" s="128"/>
      <c r="E38" s="128"/>
      <c r="F38" s="128"/>
      <c r="G38" s="128"/>
      <c r="H38" s="128"/>
      <c r="I38" s="128"/>
      <c r="J38" s="129"/>
      <c r="K38" s="68"/>
    </row>
    <row r="39" spans="1:13" ht="181.5">
      <c r="A39" s="7" t="s">
        <v>1737</v>
      </c>
      <c r="B39" s="14"/>
      <c r="C39" s="127" t="s">
        <v>1738</v>
      </c>
      <c r="D39" s="130">
        <v>1415691</v>
      </c>
      <c r="E39" s="130" t="s">
        <v>1739</v>
      </c>
      <c r="F39" s="130">
        <v>1415691</v>
      </c>
      <c r="G39" s="130">
        <v>0</v>
      </c>
      <c r="H39" s="130">
        <v>0</v>
      </c>
      <c r="I39" s="130">
        <v>0</v>
      </c>
      <c r="J39" s="114" t="s">
        <v>1740</v>
      </c>
      <c r="K39" s="68" t="s">
        <v>1741</v>
      </c>
    </row>
    <row r="40" spans="1:13" ht="148.5">
      <c r="A40" s="7" t="s">
        <v>1742</v>
      </c>
      <c r="B40" s="14"/>
      <c r="C40" s="127" t="s">
        <v>1743</v>
      </c>
      <c r="D40" s="131">
        <v>12330794</v>
      </c>
      <c r="E40" s="130" t="s">
        <v>1739</v>
      </c>
      <c r="F40" s="131">
        <v>12330794</v>
      </c>
      <c r="G40" s="130">
        <v>0</v>
      </c>
      <c r="H40" s="130">
        <v>0</v>
      </c>
      <c r="I40" s="130">
        <v>0</v>
      </c>
      <c r="J40" s="114" t="s">
        <v>1744</v>
      </c>
      <c r="K40" s="68" t="s">
        <v>1745</v>
      </c>
    </row>
    <row r="41" spans="1:13" ht="214.5">
      <c r="A41" s="7" t="s">
        <v>1746</v>
      </c>
      <c r="B41" s="14"/>
      <c r="C41" s="127" t="s">
        <v>1747</v>
      </c>
      <c r="D41" s="130">
        <v>132672</v>
      </c>
      <c r="E41" s="130" t="s">
        <v>1739</v>
      </c>
      <c r="F41" s="130">
        <v>132672</v>
      </c>
      <c r="G41" s="130">
        <v>0</v>
      </c>
      <c r="H41" s="130">
        <v>0</v>
      </c>
      <c r="I41" s="130">
        <v>0</v>
      </c>
      <c r="J41" s="114" t="s">
        <v>1748</v>
      </c>
      <c r="K41" s="68" t="s">
        <v>1749</v>
      </c>
    </row>
    <row r="42" spans="1:13" ht="409.5">
      <c r="A42" s="7" t="s">
        <v>1750</v>
      </c>
      <c r="B42" s="14"/>
      <c r="C42" s="127" t="s">
        <v>1751</v>
      </c>
      <c r="D42" s="130">
        <v>463062</v>
      </c>
      <c r="E42" s="130" t="s">
        <v>1739</v>
      </c>
      <c r="F42" s="130">
        <v>0</v>
      </c>
      <c r="G42" s="130">
        <f>+SUM(75883+92092)</f>
        <v>167975</v>
      </c>
      <c r="H42" s="130">
        <v>0</v>
      </c>
      <c r="I42" s="130">
        <v>295087</v>
      </c>
      <c r="J42" s="121" t="s">
        <v>1752</v>
      </c>
      <c r="K42" s="68" t="s">
        <v>1753</v>
      </c>
      <c r="M42" s="115" t="s">
        <v>1754</v>
      </c>
    </row>
    <row r="43" spans="1:13" ht="280.5">
      <c r="A43" s="7" t="s">
        <v>1755</v>
      </c>
      <c r="B43" s="14"/>
      <c r="C43" s="127" t="s">
        <v>1756</v>
      </c>
      <c r="D43" s="130">
        <v>1351369</v>
      </c>
      <c r="E43" s="130" t="s">
        <v>1739</v>
      </c>
      <c r="F43" s="130">
        <v>0</v>
      </c>
      <c r="G43" s="130">
        <v>0</v>
      </c>
      <c r="H43" s="130">
        <v>1351369</v>
      </c>
      <c r="I43" s="130">
        <v>0</v>
      </c>
      <c r="J43" s="121" t="s">
        <v>1757</v>
      </c>
      <c r="K43" s="68" t="s">
        <v>1758</v>
      </c>
    </row>
    <row r="44" spans="1:13" ht="409.5">
      <c r="A44" s="7" t="s">
        <v>1759</v>
      </c>
      <c r="B44" s="14"/>
      <c r="C44" s="127" t="s">
        <v>1760</v>
      </c>
      <c r="D44" s="130">
        <v>1702162</v>
      </c>
      <c r="E44" s="130" t="s">
        <v>1739</v>
      </c>
      <c r="F44" s="130">
        <v>1702162</v>
      </c>
      <c r="G44" s="130">
        <v>0</v>
      </c>
      <c r="H44" s="130">
        <v>0</v>
      </c>
      <c r="I44" s="130">
        <v>0</v>
      </c>
      <c r="J44" s="114" t="s">
        <v>1761</v>
      </c>
      <c r="K44" s="68" t="s">
        <v>1762</v>
      </c>
    </row>
    <row r="45" spans="1:13" ht="16.5">
      <c r="A45" s="7" t="s">
        <v>1763</v>
      </c>
      <c r="B45" s="14"/>
      <c r="C45" s="127" t="s">
        <v>1764</v>
      </c>
      <c r="D45" s="132">
        <v>0</v>
      </c>
      <c r="E45" s="132"/>
      <c r="F45" s="132">
        <v>0</v>
      </c>
      <c r="G45" s="132">
        <v>0</v>
      </c>
      <c r="H45" s="132">
        <v>0</v>
      </c>
      <c r="I45" s="132">
        <v>0</v>
      </c>
      <c r="J45" s="114"/>
      <c r="K45" s="68"/>
    </row>
    <row r="46" spans="1:13" ht="409.5">
      <c r="A46" s="7" t="s">
        <v>1765</v>
      </c>
      <c r="B46" s="14"/>
      <c r="C46" s="127" t="s">
        <v>1766</v>
      </c>
      <c r="D46" s="130">
        <v>346351</v>
      </c>
      <c r="E46" s="130" t="s">
        <v>1739</v>
      </c>
      <c r="F46" s="130">
        <v>0</v>
      </c>
      <c r="G46" s="130">
        <v>0</v>
      </c>
      <c r="H46" s="130">
        <v>346351</v>
      </c>
      <c r="I46" s="130">
        <v>0</v>
      </c>
      <c r="J46" s="121" t="s">
        <v>1767</v>
      </c>
      <c r="K46" s="68" t="s">
        <v>1768</v>
      </c>
    </row>
    <row r="47" spans="1:13" ht="16.5">
      <c r="A47" s="7" t="s">
        <v>1769</v>
      </c>
      <c r="B47" s="14"/>
      <c r="C47" s="127"/>
      <c r="D47" s="132"/>
      <c r="E47" s="132"/>
      <c r="F47" s="132"/>
      <c r="G47" s="132"/>
      <c r="H47" s="132"/>
      <c r="I47" s="132"/>
      <c r="J47" s="114"/>
      <c r="K47" s="68"/>
    </row>
    <row r="48" spans="1:13" ht="16.5">
      <c r="A48" s="7" t="s">
        <v>1770</v>
      </c>
      <c r="B48" s="14"/>
      <c r="C48" s="127" t="s">
        <v>1771</v>
      </c>
      <c r="D48" s="132"/>
      <c r="E48" s="132"/>
      <c r="F48" s="132"/>
      <c r="G48" s="132"/>
      <c r="H48" s="132"/>
      <c r="I48" s="132"/>
      <c r="J48" s="114"/>
      <c r="K48" s="68"/>
    </row>
    <row r="49" spans="1:11" ht="16.5">
      <c r="A49" s="7" t="s">
        <v>1772</v>
      </c>
      <c r="B49" s="14"/>
      <c r="C49" s="127" t="s">
        <v>1773</v>
      </c>
      <c r="D49" s="132">
        <v>0</v>
      </c>
      <c r="E49" s="132"/>
      <c r="F49" s="132">
        <v>0</v>
      </c>
      <c r="G49" s="132">
        <v>0</v>
      </c>
      <c r="H49" s="132">
        <v>0</v>
      </c>
      <c r="I49" s="132">
        <v>0</v>
      </c>
      <c r="J49" s="114"/>
      <c r="K49" s="68"/>
    </row>
    <row r="50" spans="1:11" ht="16.5">
      <c r="A50" s="7" t="s">
        <v>1774</v>
      </c>
      <c r="B50" s="14"/>
      <c r="C50" s="127" t="s">
        <v>1775</v>
      </c>
      <c r="D50" s="132">
        <v>0</v>
      </c>
      <c r="E50" s="132"/>
      <c r="F50" s="132">
        <v>0</v>
      </c>
      <c r="G50" s="132">
        <v>0</v>
      </c>
      <c r="H50" s="132">
        <v>0</v>
      </c>
      <c r="I50" s="132">
        <v>0</v>
      </c>
      <c r="J50" s="114"/>
      <c r="K50" s="68"/>
    </row>
    <row r="51" spans="1:11" ht="16.5">
      <c r="A51" s="7" t="s">
        <v>1776</v>
      </c>
      <c r="B51" s="14"/>
      <c r="C51" s="127" t="s">
        <v>1777</v>
      </c>
      <c r="D51" s="132">
        <v>0</v>
      </c>
      <c r="E51" s="132"/>
      <c r="F51" s="132">
        <v>0</v>
      </c>
      <c r="G51" s="132">
        <v>0</v>
      </c>
      <c r="H51" s="132">
        <v>0</v>
      </c>
      <c r="I51" s="132">
        <v>0</v>
      </c>
      <c r="J51" s="114"/>
      <c r="K51" s="68"/>
    </row>
    <row r="52" spans="1:11" ht="16.5">
      <c r="A52" s="7" t="s">
        <v>1778</v>
      </c>
      <c r="B52" s="14"/>
      <c r="C52" s="127" t="s">
        <v>1779</v>
      </c>
      <c r="D52" s="132">
        <v>0</v>
      </c>
      <c r="E52" s="132"/>
      <c r="F52" s="132">
        <v>0</v>
      </c>
      <c r="G52" s="132">
        <v>0</v>
      </c>
      <c r="H52" s="132">
        <v>0</v>
      </c>
      <c r="I52" s="132">
        <v>0</v>
      </c>
      <c r="J52" s="114"/>
      <c r="K52" s="68"/>
    </row>
    <row r="53" spans="1:11" ht="16.5">
      <c r="A53" s="7" t="s">
        <v>1780</v>
      </c>
      <c r="B53" s="14"/>
      <c r="C53" s="127" t="s">
        <v>1781</v>
      </c>
      <c r="D53" s="132">
        <v>0</v>
      </c>
      <c r="E53" s="132"/>
      <c r="F53" s="132">
        <v>0</v>
      </c>
      <c r="G53" s="132">
        <v>0</v>
      </c>
      <c r="H53" s="132">
        <v>0</v>
      </c>
      <c r="I53" s="132">
        <v>0</v>
      </c>
      <c r="J53" s="114"/>
      <c r="K53" s="68"/>
    </row>
    <row r="54" spans="1:11" ht="16.5">
      <c r="A54" s="7" t="s">
        <v>1782</v>
      </c>
      <c r="B54" s="14"/>
      <c r="C54" s="127" t="s">
        <v>1783</v>
      </c>
      <c r="D54" s="132">
        <v>0</v>
      </c>
      <c r="E54" s="132"/>
      <c r="F54" s="132">
        <v>0</v>
      </c>
      <c r="G54" s="132">
        <v>0</v>
      </c>
      <c r="H54" s="132">
        <v>0</v>
      </c>
      <c r="I54" s="132">
        <v>0</v>
      </c>
      <c r="J54" s="114"/>
      <c r="K54" s="68"/>
    </row>
    <row r="55" spans="1:11" ht="16.5">
      <c r="A55" s="7" t="s">
        <v>1784</v>
      </c>
      <c r="B55" s="14"/>
      <c r="C55" s="127" t="s">
        <v>1785</v>
      </c>
      <c r="D55" s="132">
        <v>0</v>
      </c>
      <c r="E55" s="132"/>
      <c r="F55" s="132">
        <v>0</v>
      </c>
      <c r="G55" s="132">
        <v>0</v>
      </c>
      <c r="H55" s="132">
        <v>0</v>
      </c>
      <c r="I55" s="132">
        <v>0</v>
      </c>
      <c r="J55" s="114"/>
      <c r="K55" s="68"/>
    </row>
    <row r="56" spans="1:11" ht="16.5">
      <c r="A56" s="7" t="s">
        <v>1786</v>
      </c>
      <c r="B56" s="14"/>
      <c r="C56" s="127" t="s">
        <v>1787</v>
      </c>
      <c r="D56" s="132">
        <v>0</v>
      </c>
      <c r="E56" s="132"/>
      <c r="F56" s="132">
        <v>0</v>
      </c>
      <c r="G56" s="132">
        <v>0</v>
      </c>
      <c r="H56" s="132">
        <v>0</v>
      </c>
      <c r="I56" s="132">
        <v>0</v>
      </c>
      <c r="J56" s="114"/>
      <c r="K56" s="68"/>
    </row>
    <row r="57" spans="1:11" ht="16.5">
      <c r="A57" s="7" t="s">
        <v>1788</v>
      </c>
      <c r="B57" s="14"/>
      <c r="C57" s="127" t="s">
        <v>1789</v>
      </c>
      <c r="D57" s="132">
        <v>0</v>
      </c>
      <c r="E57" s="132"/>
      <c r="F57" s="132">
        <v>0</v>
      </c>
      <c r="G57" s="132">
        <v>0</v>
      </c>
      <c r="H57" s="132">
        <v>0</v>
      </c>
      <c r="I57" s="132">
        <v>0</v>
      </c>
      <c r="J57" s="114"/>
      <c r="K57" s="68"/>
    </row>
    <row r="58" spans="1:11" ht="16.5">
      <c r="A58" s="7" t="s">
        <v>1790</v>
      </c>
      <c r="B58" s="14"/>
      <c r="C58" s="127"/>
      <c r="D58" s="132"/>
      <c r="E58" s="132"/>
      <c r="F58" s="132"/>
      <c r="G58" s="132"/>
      <c r="H58" s="132"/>
      <c r="I58" s="132"/>
      <c r="J58" s="114"/>
      <c r="K58" s="68"/>
    </row>
    <row r="59" spans="1:11" ht="16.5">
      <c r="A59" s="7" t="s">
        <v>1791</v>
      </c>
      <c r="B59" s="14"/>
      <c r="C59" s="127" t="s">
        <v>1792</v>
      </c>
      <c r="D59" s="132"/>
      <c r="E59" s="132"/>
      <c r="F59" s="132"/>
      <c r="G59" s="132"/>
      <c r="H59" s="132"/>
      <c r="I59" s="132"/>
      <c r="J59" s="114"/>
      <c r="K59" s="68"/>
    </row>
    <row r="60" spans="1:11" ht="33">
      <c r="A60" s="7" t="s">
        <v>1793</v>
      </c>
      <c r="B60" s="14"/>
      <c r="C60" s="127" t="s">
        <v>1794</v>
      </c>
      <c r="D60" s="130">
        <v>6484045</v>
      </c>
      <c r="E60" s="130"/>
      <c r="F60" s="130"/>
      <c r="G60" s="130"/>
      <c r="H60" s="130"/>
      <c r="I60" s="130"/>
      <c r="J60" s="121"/>
      <c r="K60" s="68"/>
    </row>
    <row r="61" spans="1:11" ht="33">
      <c r="A61" s="7" t="s">
        <v>1795</v>
      </c>
      <c r="B61" s="14"/>
      <c r="C61" s="127" t="s">
        <v>1796</v>
      </c>
      <c r="D61" s="130">
        <v>111434747</v>
      </c>
      <c r="E61" s="130"/>
      <c r="F61" s="130"/>
      <c r="G61" s="130"/>
      <c r="H61" s="130"/>
      <c r="I61" s="130"/>
      <c r="J61" s="121"/>
      <c r="K61" s="68"/>
    </row>
    <row r="62" spans="1:11" ht="33">
      <c r="A62" s="7" t="s">
        <v>1797</v>
      </c>
      <c r="B62" s="14"/>
      <c r="C62" s="127" t="s">
        <v>1798</v>
      </c>
      <c r="D62" s="130">
        <v>133363156</v>
      </c>
      <c r="E62" s="130"/>
      <c r="F62" s="130"/>
      <c r="G62" s="130"/>
      <c r="H62" s="130"/>
      <c r="I62" s="130"/>
      <c r="J62" s="121"/>
      <c r="K62" s="68"/>
    </row>
    <row r="63" spans="1:11" ht="16.5">
      <c r="A63" s="7" t="s">
        <v>1799</v>
      </c>
      <c r="B63" s="14"/>
      <c r="C63" s="127" t="s">
        <v>1800</v>
      </c>
      <c r="D63" s="130">
        <f>D61-D62</f>
        <v>-21928409</v>
      </c>
      <c r="E63" s="130"/>
      <c r="F63" s="130"/>
      <c r="G63" s="130"/>
      <c r="H63" s="130"/>
      <c r="I63" s="130"/>
      <c r="J63" s="121"/>
      <c r="K63" s="68"/>
    </row>
    <row r="64" spans="1:11" ht="16.5">
      <c r="A64" s="7" t="s">
        <v>1801</v>
      </c>
      <c r="B64" s="14"/>
      <c r="C64" s="127"/>
      <c r="D64" s="128"/>
      <c r="E64" s="128"/>
      <c r="F64" s="128"/>
      <c r="G64" s="128"/>
      <c r="H64" s="128"/>
      <c r="I64" s="128"/>
      <c r="J64" s="129"/>
      <c r="K64" s="68"/>
    </row>
    <row r="65" spans="1:11" ht="16.5">
      <c r="A65" s="7" t="s">
        <v>1802</v>
      </c>
      <c r="B65" s="14"/>
      <c r="C65" s="127" t="s">
        <v>1803</v>
      </c>
      <c r="D65" s="128"/>
      <c r="E65" s="128"/>
      <c r="F65" s="128"/>
      <c r="G65" s="128"/>
      <c r="H65" s="128"/>
      <c r="I65" s="128"/>
      <c r="J65" s="129"/>
      <c r="K65" s="68"/>
    </row>
    <row r="66" spans="1:11" ht="16.5">
      <c r="A66" s="7" t="s">
        <v>1804</v>
      </c>
      <c r="B66" s="14"/>
      <c r="C66" s="112" t="s">
        <v>1805</v>
      </c>
      <c r="D66" s="66"/>
      <c r="E66" s="66"/>
      <c r="F66" s="66"/>
      <c r="G66" s="66"/>
      <c r="H66" s="66"/>
      <c r="I66" s="66"/>
      <c r="J66" s="67"/>
      <c r="K66" s="68"/>
    </row>
    <row r="67" spans="1:11" ht="16.5">
      <c r="A67" s="7" t="s">
        <v>1806</v>
      </c>
      <c r="B67" s="14"/>
      <c r="C67" s="65"/>
      <c r="D67" s="66"/>
      <c r="E67" s="66"/>
      <c r="F67" s="66"/>
      <c r="G67" s="66"/>
      <c r="H67" s="66"/>
      <c r="I67" s="66"/>
      <c r="J67" s="67"/>
      <c r="K67" s="68"/>
    </row>
    <row r="68" spans="1:11" ht="16.5">
      <c r="A68" s="7" t="s">
        <v>1807</v>
      </c>
      <c r="B68" s="14"/>
      <c r="C68" s="65"/>
      <c r="D68" s="66"/>
      <c r="E68" s="66"/>
      <c r="F68" s="66"/>
      <c r="G68" s="66"/>
      <c r="H68" s="66"/>
      <c r="I68" s="66"/>
      <c r="J68" s="67"/>
      <c r="K68" s="68"/>
    </row>
    <row r="69" spans="1:11" ht="16.5">
      <c r="A69" s="7" t="s">
        <v>1808</v>
      </c>
      <c r="B69" s="14"/>
      <c r="C69" s="65"/>
      <c r="D69" s="66"/>
      <c r="E69" s="66"/>
      <c r="F69" s="66"/>
      <c r="G69" s="66"/>
      <c r="H69" s="66"/>
      <c r="I69" s="66"/>
      <c r="J69" s="67"/>
      <c r="K69" s="68"/>
    </row>
    <row r="70" spans="1:11" ht="16.5">
      <c r="A70" s="7" t="s">
        <v>1809</v>
      </c>
      <c r="B70" s="14"/>
      <c r="C70" s="65"/>
      <c r="D70" s="66"/>
      <c r="E70" s="66"/>
      <c r="F70" s="66"/>
      <c r="G70" s="66"/>
      <c r="H70" s="66"/>
      <c r="I70" s="66"/>
      <c r="J70" s="67"/>
      <c r="K70" s="68"/>
    </row>
    <row r="71" spans="1:11" ht="16.5">
      <c r="A71" s="7" t="s">
        <v>1810</v>
      </c>
      <c r="B71" s="14"/>
      <c r="C71" s="65"/>
      <c r="D71" s="66"/>
      <c r="E71" s="66"/>
      <c r="F71" s="66"/>
      <c r="G71" s="66"/>
      <c r="H71" s="66"/>
      <c r="I71" s="66"/>
      <c r="J71" s="67"/>
      <c r="K71" s="68"/>
    </row>
    <row r="72" spans="1:11" ht="16.5">
      <c r="A72" s="7" t="s">
        <v>1811</v>
      </c>
      <c r="B72" s="14"/>
      <c r="C72" s="65"/>
      <c r="D72" s="66"/>
      <c r="E72" s="66"/>
      <c r="F72" s="66"/>
      <c r="G72" s="66"/>
      <c r="H72" s="66"/>
      <c r="I72" s="66"/>
      <c r="J72" s="67"/>
      <c r="K72" s="68"/>
    </row>
    <row r="73" spans="1:11" ht="16.5">
      <c r="A73" s="7" t="s">
        <v>1812</v>
      </c>
      <c r="B73" s="14"/>
      <c r="C73" s="65"/>
      <c r="D73" s="66"/>
      <c r="E73" s="66"/>
      <c r="F73" s="66"/>
      <c r="G73" s="66"/>
      <c r="H73" s="66"/>
      <c r="I73" s="66"/>
      <c r="J73" s="67"/>
      <c r="K73" s="68"/>
    </row>
    <row r="74" spans="1:11" ht="16.5">
      <c r="A74" s="7" t="s">
        <v>1813</v>
      </c>
      <c r="B74" s="14"/>
      <c r="C74" s="65"/>
      <c r="D74" s="66"/>
      <c r="E74" s="66"/>
      <c r="F74" s="66"/>
      <c r="G74" s="66"/>
      <c r="H74" s="66"/>
      <c r="I74" s="66"/>
      <c r="J74" s="67"/>
      <c r="K74" s="68"/>
    </row>
    <row r="75" spans="1:11" ht="16.5">
      <c r="A75" s="7" t="s">
        <v>1814</v>
      </c>
      <c r="B75" s="14"/>
      <c r="C75" s="65"/>
      <c r="D75" s="66"/>
      <c r="E75" s="66"/>
      <c r="F75" s="66"/>
      <c r="G75" s="66"/>
      <c r="H75" s="66"/>
      <c r="I75" s="66"/>
      <c r="J75" s="67"/>
      <c r="K75" s="68"/>
    </row>
    <row r="76" spans="1:11" ht="16.5">
      <c r="A76" s="7" t="s">
        <v>1815</v>
      </c>
      <c r="B76" s="14"/>
      <c r="C76" s="65"/>
      <c r="D76" s="66"/>
      <c r="E76" s="66"/>
      <c r="F76" s="66"/>
      <c r="G76" s="66"/>
      <c r="H76" s="66"/>
      <c r="I76" s="66"/>
      <c r="J76" s="67"/>
      <c r="K76" s="68"/>
    </row>
    <row r="77" spans="1:11" ht="16.5">
      <c r="A77" s="7" t="s">
        <v>1816</v>
      </c>
      <c r="B77" s="14"/>
      <c r="C77" s="65"/>
      <c r="D77" s="66"/>
      <c r="E77" s="66"/>
      <c r="F77" s="66"/>
      <c r="G77" s="66"/>
      <c r="H77" s="66"/>
      <c r="I77" s="66"/>
      <c r="J77" s="67"/>
      <c r="K77" s="68"/>
    </row>
    <row r="78" spans="1:11" ht="16.5">
      <c r="A78" s="7" t="s">
        <v>1817</v>
      </c>
      <c r="B78" s="14"/>
      <c r="C78" s="65"/>
      <c r="D78" s="66"/>
      <c r="E78" s="66"/>
      <c r="F78" s="66"/>
      <c r="G78" s="66"/>
      <c r="H78" s="66"/>
      <c r="I78" s="66"/>
      <c r="J78" s="67"/>
      <c r="K78" s="68"/>
    </row>
    <row r="79" spans="1:11" ht="16.5">
      <c r="A79" s="7" t="s">
        <v>1818</v>
      </c>
      <c r="B79" s="14"/>
      <c r="C79" s="65"/>
      <c r="D79" s="66"/>
      <c r="E79" s="66"/>
      <c r="F79" s="66"/>
      <c r="G79" s="66"/>
      <c r="H79" s="66"/>
      <c r="I79" s="66"/>
      <c r="J79" s="67"/>
      <c r="K79" s="68"/>
    </row>
    <row r="80" spans="1:11" ht="16.5">
      <c r="A80" s="7" t="s">
        <v>1819</v>
      </c>
      <c r="B80" s="14"/>
      <c r="C80" s="65"/>
      <c r="D80" s="66"/>
      <c r="E80" s="66"/>
      <c r="F80" s="66"/>
      <c r="G80" s="66"/>
      <c r="H80" s="66"/>
      <c r="I80" s="66"/>
      <c r="J80" s="67"/>
      <c r="K80" s="68"/>
    </row>
    <row r="81" spans="1:11" ht="16.5">
      <c r="A81" s="7" t="s">
        <v>1820</v>
      </c>
      <c r="B81" s="14"/>
      <c r="C81" s="65"/>
      <c r="D81" s="66"/>
      <c r="E81" s="66"/>
      <c r="F81" s="66"/>
      <c r="G81" s="66"/>
      <c r="H81" s="66"/>
      <c r="I81" s="66"/>
      <c r="J81" s="67"/>
      <c r="K81" s="68"/>
    </row>
    <row r="82" spans="1:11" ht="16.5">
      <c r="A82" s="7" t="s">
        <v>1821</v>
      </c>
      <c r="B82" s="14"/>
      <c r="C82" s="65"/>
      <c r="D82" s="66"/>
      <c r="E82" s="66"/>
      <c r="F82" s="66"/>
      <c r="G82" s="66"/>
      <c r="H82" s="66"/>
      <c r="I82" s="66"/>
      <c r="J82" s="67"/>
      <c r="K82" s="68"/>
    </row>
    <row r="83" spans="1:11" ht="16.5">
      <c r="A83" s="7" t="s">
        <v>1822</v>
      </c>
      <c r="B83" s="14"/>
      <c r="C83" s="65"/>
      <c r="D83" s="66"/>
      <c r="E83" s="66"/>
      <c r="F83" s="66"/>
      <c r="G83" s="66"/>
      <c r="H83" s="66"/>
      <c r="I83" s="66"/>
      <c r="J83" s="67"/>
      <c r="K83" s="68"/>
    </row>
    <row r="84" spans="1:11" ht="16.5">
      <c r="A84" s="7" t="s">
        <v>1823</v>
      </c>
      <c r="B84" s="14"/>
      <c r="C84" s="65"/>
      <c r="D84" s="66"/>
      <c r="E84" s="66"/>
      <c r="F84" s="66"/>
      <c r="G84" s="66"/>
      <c r="H84" s="66"/>
      <c r="I84" s="66"/>
      <c r="J84" s="67"/>
      <c r="K84" s="68"/>
    </row>
    <row r="85" spans="1:11" ht="16.5">
      <c r="A85" s="7" t="s">
        <v>1824</v>
      </c>
      <c r="B85" s="14"/>
      <c r="C85" s="65"/>
      <c r="D85" s="66"/>
      <c r="E85" s="66"/>
      <c r="F85" s="66"/>
      <c r="G85" s="66"/>
      <c r="H85" s="66"/>
      <c r="I85" s="66"/>
      <c r="J85" s="67"/>
      <c r="K85" s="68"/>
    </row>
    <row r="86" spans="1:11" ht="16.5">
      <c r="A86" s="7" t="s">
        <v>1825</v>
      </c>
      <c r="B86" s="14"/>
      <c r="C86" s="65"/>
      <c r="D86" s="66"/>
      <c r="E86" s="66"/>
      <c r="F86" s="66"/>
      <c r="G86" s="66"/>
      <c r="H86" s="66"/>
      <c r="I86" s="66"/>
      <c r="J86" s="67"/>
      <c r="K86" s="68"/>
    </row>
    <row r="87" spans="1:11" ht="16.5">
      <c r="A87" s="7" t="s">
        <v>1826</v>
      </c>
      <c r="B87" s="14"/>
      <c r="C87" s="65"/>
      <c r="D87" s="66"/>
      <c r="E87" s="66"/>
      <c r="F87" s="66"/>
      <c r="G87" s="66"/>
      <c r="H87" s="66"/>
      <c r="I87" s="66"/>
      <c r="J87" s="67"/>
      <c r="K87" s="68"/>
    </row>
    <row r="88" spans="1:11" ht="16.5">
      <c r="A88" s="7" t="s">
        <v>1827</v>
      </c>
      <c r="B88" s="14"/>
      <c r="C88" s="65"/>
      <c r="D88" s="66"/>
      <c r="E88" s="66"/>
      <c r="F88" s="66"/>
      <c r="G88" s="66"/>
      <c r="H88" s="66"/>
      <c r="I88" s="66"/>
      <c r="J88" s="67"/>
      <c r="K88" s="68"/>
    </row>
    <row r="89" spans="1:11" ht="16.5">
      <c r="A89" s="7" t="s">
        <v>1828</v>
      </c>
      <c r="B89" s="14"/>
      <c r="C89" s="65"/>
      <c r="D89" s="66"/>
      <c r="E89" s="66"/>
      <c r="F89" s="66"/>
      <c r="G89" s="66"/>
      <c r="H89" s="66"/>
      <c r="I89" s="66"/>
      <c r="J89" s="67"/>
      <c r="K89" s="68"/>
    </row>
    <row r="90" spans="1:11" ht="16.5">
      <c r="A90" s="7" t="s">
        <v>1829</v>
      </c>
      <c r="B90" s="14"/>
      <c r="C90" s="69"/>
      <c r="D90" s="70"/>
      <c r="E90" s="70"/>
      <c r="F90" s="70"/>
      <c r="G90" s="70"/>
      <c r="H90" s="70"/>
      <c r="I90" s="70"/>
      <c r="J90" s="71"/>
      <c r="K90" s="72"/>
    </row>
    <row r="91" spans="1:11" ht="16.5">
      <c r="A91" s="7" t="s">
        <v>1830</v>
      </c>
      <c r="B91" s="14"/>
      <c r="C91" s="69"/>
      <c r="D91" s="70"/>
      <c r="E91" s="70"/>
      <c r="F91" s="70"/>
      <c r="G91" s="70"/>
      <c r="H91" s="70"/>
      <c r="I91" s="70"/>
      <c r="J91" s="71"/>
      <c r="K91" s="72"/>
    </row>
    <row r="92" spans="1:11" ht="16.5">
      <c r="A92" s="7" t="s">
        <v>1831</v>
      </c>
      <c r="B92" s="14"/>
      <c r="C92" s="65"/>
      <c r="D92" s="66"/>
      <c r="E92" s="66"/>
      <c r="F92" s="66"/>
      <c r="G92" s="66"/>
      <c r="H92" s="66"/>
      <c r="I92" s="66"/>
      <c r="J92" s="67"/>
      <c r="K92" s="68"/>
    </row>
    <row r="93" spans="1:11" ht="16.5">
      <c r="A93" s="7" t="s">
        <v>1832</v>
      </c>
      <c r="B93" s="14"/>
      <c r="C93" s="69"/>
      <c r="D93" s="70"/>
      <c r="E93" s="70"/>
      <c r="F93" s="70"/>
      <c r="G93" s="70"/>
      <c r="H93" s="70"/>
      <c r="I93" s="70"/>
      <c r="J93" s="71"/>
      <c r="K93" s="72"/>
    </row>
    <row r="94" spans="1:11" ht="16.5">
      <c r="A94" s="7" t="s">
        <v>1833</v>
      </c>
      <c r="B94" s="14"/>
      <c r="C94" s="69"/>
      <c r="D94" s="70"/>
      <c r="E94" s="70"/>
      <c r="F94" s="70"/>
      <c r="G94" s="70"/>
      <c r="H94" s="70"/>
      <c r="I94" s="70"/>
      <c r="J94" s="71"/>
      <c r="K94" s="72"/>
    </row>
    <row r="95" spans="1:11" ht="16.5">
      <c r="A95" s="7" t="s">
        <v>1834</v>
      </c>
      <c r="B95" s="14"/>
      <c r="C95" s="69"/>
      <c r="D95" s="70"/>
      <c r="E95" s="70"/>
      <c r="F95" s="70"/>
      <c r="G95" s="70"/>
      <c r="H95" s="70"/>
      <c r="I95" s="70"/>
      <c r="J95" s="71"/>
      <c r="K95" s="72"/>
    </row>
    <row r="96" spans="1:11" ht="16.5">
      <c r="A96" s="7" t="s">
        <v>1835</v>
      </c>
      <c r="B96" s="14"/>
      <c r="C96" s="69"/>
      <c r="D96" s="70"/>
      <c r="E96" s="70"/>
      <c r="F96" s="70"/>
      <c r="G96" s="70"/>
      <c r="H96" s="70"/>
      <c r="I96" s="70"/>
      <c r="J96" s="71"/>
      <c r="K96" s="72"/>
    </row>
    <row r="97" spans="1:11" ht="16.5">
      <c r="A97" s="7" t="s">
        <v>1836</v>
      </c>
      <c r="B97" s="14"/>
      <c r="C97" s="65"/>
      <c r="D97" s="66"/>
      <c r="E97" s="66"/>
      <c r="F97" s="66"/>
      <c r="G97" s="66"/>
      <c r="H97" s="66"/>
      <c r="I97" s="66"/>
      <c r="J97" s="67"/>
      <c r="K97" s="68"/>
    </row>
    <row r="98" spans="1:11" ht="16.5">
      <c r="A98" s="7" t="s">
        <v>1837</v>
      </c>
      <c r="B98" s="14"/>
      <c r="C98" s="65"/>
      <c r="D98" s="66"/>
      <c r="E98" s="66"/>
      <c r="F98" s="66"/>
      <c r="G98" s="66"/>
      <c r="H98" s="66"/>
      <c r="I98" s="66"/>
      <c r="J98" s="67"/>
      <c r="K98" s="68"/>
    </row>
    <row r="99" spans="1:11" ht="16.5">
      <c r="A99" s="7" t="s">
        <v>1838</v>
      </c>
      <c r="B99" s="14"/>
      <c r="C99" s="65"/>
      <c r="D99" s="66"/>
      <c r="E99" s="66"/>
      <c r="F99" s="66"/>
      <c r="G99" s="66"/>
      <c r="H99" s="66"/>
      <c r="I99" s="66"/>
      <c r="J99" s="67"/>
      <c r="K99" s="68"/>
    </row>
    <row r="100" spans="1:11" ht="16.5">
      <c r="A100" s="7" t="s">
        <v>1839</v>
      </c>
      <c r="B100" s="14"/>
      <c r="C100" s="65"/>
      <c r="D100" s="66"/>
      <c r="E100" s="66"/>
      <c r="F100" s="66"/>
      <c r="G100" s="66"/>
      <c r="H100" s="66"/>
      <c r="I100" s="66"/>
      <c r="J100" s="67"/>
      <c r="K100" s="68"/>
    </row>
    <row r="101" spans="1:11" ht="16.5">
      <c r="A101" s="7" t="s">
        <v>1840</v>
      </c>
      <c r="B101" s="14"/>
      <c r="C101" s="65"/>
      <c r="D101" s="66"/>
      <c r="E101" s="66"/>
      <c r="F101" s="66"/>
      <c r="G101" s="66"/>
      <c r="H101" s="66"/>
      <c r="I101" s="66"/>
      <c r="J101" s="67"/>
      <c r="K101" s="68"/>
    </row>
    <row r="102" spans="1:11" ht="16.5">
      <c r="A102" s="7" t="s">
        <v>1841</v>
      </c>
      <c r="B102" s="14"/>
      <c r="C102" s="65"/>
      <c r="D102" s="66"/>
      <c r="E102" s="66"/>
      <c r="F102" s="66"/>
      <c r="G102" s="66"/>
      <c r="H102" s="66"/>
      <c r="I102" s="66"/>
      <c r="J102" s="67"/>
      <c r="K102" s="68"/>
    </row>
    <row r="103" spans="1:11" ht="16.5">
      <c r="A103" s="7" t="s">
        <v>1842</v>
      </c>
      <c r="B103" s="14"/>
      <c r="C103" s="65"/>
      <c r="D103" s="66"/>
      <c r="E103" s="66"/>
      <c r="F103" s="66"/>
      <c r="G103" s="66"/>
      <c r="H103" s="66"/>
      <c r="I103" s="66"/>
      <c r="J103" s="67"/>
      <c r="K103" s="68"/>
    </row>
    <row r="104" spans="1:11" ht="16.5">
      <c r="A104" s="7" t="s">
        <v>1843</v>
      </c>
      <c r="B104" s="14"/>
      <c r="C104" s="65"/>
      <c r="D104" s="66"/>
      <c r="E104" s="66"/>
      <c r="F104" s="66"/>
      <c r="G104" s="66"/>
      <c r="H104" s="66"/>
      <c r="I104" s="66"/>
      <c r="J104" s="67"/>
      <c r="K104" s="68"/>
    </row>
    <row r="105" spans="1:11" ht="16.5">
      <c r="A105" s="7" t="s">
        <v>1844</v>
      </c>
      <c r="B105" s="14"/>
      <c r="C105" s="65"/>
      <c r="D105" s="66"/>
      <c r="E105" s="66"/>
      <c r="F105" s="66"/>
      <c r="G105" s="66"/>
      <c r="H105" s="66"/>
      <c r="I105" s="66"/>
      <c r="J105" s="67"/>
      <c r="K105" s="68"/>
    </row>
    <row r="106" spans="1:11" ht="16.5">
      <c r="A106" s="7" t="s">
        <v>1845</v>
      </c>
      <c r="B106" s="14"/>
      <c r="C106" s="65"/>
      <c r="D106" s="66"/>
      <c r="E106" s="66"/>
      <c r="F106" s="66"/>
      <c r="G106" s="66"/>
      <c r="H106" s="66"/>
      <c r="I106" s="66"/>
      <c r="J106" s="67"/>
      <c r="K106" s="68"/>
    </row>
    <row r="107" spans="1:11" ht="16.5">
      <c r="A107" s="7" t="s">
        <v>1846</v>
      </c>
      <c r="B107" s="14"/>
      <c r="C107" s="65"/>
      <c r="D107" s="66"/>
      <c r="E107" s="66"/>
      <c r="F107" s="66"/>
      <c r="G107" s="66"/>
      <c r="H107" s="66"/>
      <c r="I107" s="66"/>
      <c r="J107" s="67"/>
      <c r="K107" s="68"/>
    </row>
    <row r="108" spans="1:11" ht="16.5">
      <c r="A108" s="7" t="s">
        <v>1847</v>
      </c>
      <c r="B108" s="14"/>
      <c r="C108" s="65"/>
      <c r="D108" s="66"/>
      <c r="E108" s="66"/>
      <c r="F108" s="66"/>
      <c r="G108" s="66"/>
      <c r="H108" s="66"/>
      <c r="I108" s="66"/>
      <c r="J108" s="67"/>
      <c r="K108" s="68"/>
    </row>
    <row r="109" spans="1:11" ht="16.5">
      <c r="A109" s="7" t="s">
        <v>1848</v>
      </c>
      <c r="B109" s="14"/>
      <c r="C109" s="65"/>
      <c r="D109" s="66"/>
      <c r="E109" s="66"/>
      <c r="F109" s="66"/>
      <c r="G109" s="66"/>
      <c r="H109" s="66"/>
      <c r="I109" s="66"/>
      <c r="J109" s="67"/>
      <c r="K109" s="68"/>
    </row>
    <row r="110" spans="1:11" ht="16.5">
      <c r="A110" s="7" t="s">
        <v>1849</v>
      </c>
      <c r="B110" s="14"/>
      <c r="C110" s="65"/>
      <c r="D110" s="66"/>
      <c r="E110" s="66"/>
      <c r="F110" s="66"/>
      <c r="G110" s="66"/>
      <c r="H110" s="66"/>
      <c r="I110" s="66"/>
      <c r="J110" s="67"/>
      <c r="K110" s="68"/>
    </row>
    <row r="111" spans="1:11" ht="16.5">
      <c r="A111" s="7" t="s">
        <v>1850</v>
      </c>
      <c r="B111" s="14"/>
      <c r="C111" s="65"/>
      <c r="D111" s="66"/>
      <c r="E111" s="66"/>
      <c r="F111" s="66"/>
      <c r="G111" s="66"/>
      <c r="H111" s="66"/>
      <c r="I111" s="66"/>
      <c r="J111" s="67"/>
      <c r="K111" s="68"/>
    </row>
    <row r="112" spans="1:11" ht="16.5">
      <c r="A112" s="7" t="s">
        <v>1851</v>
      </c>
      <c r="B112" s="14"/>
      <c r="C112" s="69"/>
      <c r="D112" s="70"/>
      <c r="E112" s="70"/>
      <c r="F112" s="70"/>
      <c r="G112" s="70"/>
      <c r="H112" s="70"/>
      <c r="I112" s="70"/>
      <c r="J112" s="71"/>
      <c r="K112" s="72"/>
    </row>
    <row r="113" spans="1:12">
      <c r="A113" s="7"/>
    </row>
    <row r="114" spans="1:12" ht="16.5">
      <c r="A114" s="7"/>
      <c r="K114" s="39"/>
      <c r="L114" s="33">
        <f>SUM(L3:L113)</f>
        <v>0</v>
      </c>
    </row>
    <row r="115" spans="1:12">
      <c r="A115" s="7"/>
    </row>
    <row r="116" spans="1:12">
      <c r="A116" s="7"/>
    </row>
    <row r="117" spans="1:12">
      <c r="A117" s="7"/>
    </row>
    <row r="118" spans="1:12">
      <c r="A118" s="7"/>
    </row>
    <row r="119" spans="1:12">
      <c r="A119" s="7"/>
    </row>
    <row r="120" spans="1:12">
      <c r="A120" s="7"/>
    </row>
    <row r="121" spans="1:12">
      <c r="A121" s="7"/>
    </row>
    <row r="122" spans="1:12">
      <c r="A122" s="7"/>
    </row>
    <row r="123" spans="1:12">
      <c r="A123" s="7"/>
    </row>
    <row r="124" spans="1:12">
      <c r="A124" s="7"/>
    </row>
    <row r="125" spans="1:12">
      <c r="A125" s="7"/>
    </row>
    <row r="126" spans="1:12">
      <c r="A126" s="7"/>
    </row>
    <row r="127" spans="1:12">
      <c r="A127" s="7"/>
    </row>
    <row r="128" spans="1:12">
      <c r="A128" s="7"/>
    </row>
    <row r="129" spans="1:1">
      <c r="A129" s="7"/>
    </row>
    <row r="130" spans="1:1">
      <c r="A130" s="7"/>
    </row>
    <row r="131" spans="1:1">
      <c r="A131" s="7"/>
    </row>
    <row r="132" spans="1:1">
      <c r="A132" s="7"/>
    </row>
    <row r="133" spans="1:1">
      <c r="A133" s="7"/>
    </row>
    <row r="134" spans="1:1">
      <c r="A134" s="7"/>
    </row>
  </sheetData>
  <sheetProtection selectLockedCells="1"/>
  <mergeCells count="2">
    <mergeCell ref="C15:I15"/>
    <mergeCell ref="C29:I30"/>
  </mergeCells>
  <conditionalFormatting sqref="J34">
    <cfRule type="containsText" dxfId="1" priority="1" operator="containsText" text="No">
      <formula>NOT(ISERROR(SEARCH("No",J34)))</formula>
    </cfRule>
    <cfRule type="containsText" dxfId="0" priority="2" operator="containsText" text="Yes">
      <formula>NOT(ISERROR(SEARCH("Yes",J34)))</formula>
    </cfRule>
  </conditionalFormatting>
  <hyperlinks>
    <hyperlink ref="C24" r:id="rId1" location="'Appendix A - Definitions'!A1" xr:uid="{00000000-0004-0000-0800-000000000000}"/>
    <hyperlink ref="C27" r:id="rId2" location="'Appendix B - Sch H Crosswalk'!A1" xr:uid="{00000000-0004-0000-0800-000001000000}"/>
    <hyperlink ref="C66" r:id="rId3" xr:uid="{37EC0B2C-C2C1-4197-9358-61D5BC4C009C}"/>
  </hyperlinks>
  <pageMargins left="0.7" right="0.7" top="0.75" bottom="0.75" header="0.3" footer="0.3"/>
  <pageSetup scale="26" orientation="landscape"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theme="9"/>
    <pageSetUpPr fitToPage="1"/>
  </sheetPr>
  <dimension ref="A1:D29"/>
  <sheetViews>
    <sheetView topLeftCell="B2" zoomScaleNormal="100" workbookViewId="0">
      <selection activeCell="C17" sqref="C17"/>
    </sheetView>
  </sheetViews>
  <sheetFormatPr defaultRowHeight="15"/>
  <cols>
    <col min="1" max="1" width="0" hidden="1" customWidth="1"/>
    <col min="2" max="2" width="9.140625" style="77"/>
    <col min="3" max="3" width="100.7109375" customWidth="1"/>
    <col min="4" max="4" width="14.7109375" style="7" customWidth="1"/>
  </cols>
  <sheetData>
    <row r="1" spans="1:4" s="7" customFormat="1" hidden="1">
      <c r="B1" s="74" t="s">
        <v>1603</v>
      </c>
      <c r="C1" s="7" t="s">
        <v>1630</v>
      </c>
      <c r="D1" s="34"/>
    </row>
    <row r="2" spans="1:4" ht="16.5">
      <c r="B2" s="75" t="s">
        <v>1617</v>
      </c>
    </row>
    <row r="6" spans="1:4" ht="16.5">
      <c r="B6" s="75" t="s">
        <v>1520</v>
      </c>
    </row>
    <row r="7" spans="1:4" ht="16.5">
      <c r="B7" s="76" t="s">
        <v>1852</v>
      </c>
    </row>
    <row r="9" spans="1:4" ht="16.5">
      <c r="B9" s="76" t="s">
        <v>1853</v>
      </c>
    </row>
    <row r="11" spans="1:4" ht="90" customHeight="1">
      <c r="A11" s="7" t="s">
        <v>1604</v>
      </c>
      <c r="B11" s="77" t="s">
        <v>1854</v>
      </c>
      <c r="C11" s="117" t="s">
        <v>1855</v>
      </c>
    </row>
    <row r="12" spans="1:4">
      <c r="A12" s="7" t="s">
        <v>1607</v>
      </c>
    </row>
    <row r="13" spans="1:4" ht="75.75" customHeight="1">
      <c r="A13" s="7" t="s">
        <v>1636</v>
      </c>
      <c r="B13" s="77" t="s">
        <v>1856</v>
      </c>
      <c r="C13" s="117" t="s">
        <v>1857</v>
      </c>
    </row>
    <row r="14" spans="1:4">
      <c r="A14" s="7" t="s">
        <v>1638</v>
      </c>
    </row>
    <row r="15" spans="1:4" ht="75.75" customHeight="1">
      <c r="A15" s="7" t="s">
        <v>1640</v>
      </c>
      <c r="B15" s="77" t="s">
        <v>1858</v>
      </c>
      <c r="C15" s="117" t="s">
        <v>1859</v>
      </c>
    </row>
    <row r="16" spans="1:4">
      <c r="A16" s="7" t="s">
        <v>1641</v>
      </c>
    </row>
    <row r="17" spans="1:3" ht="75.75" customHeight="1">
      <c r="A17" s="7" t="s">
        <v>1643</v>
      </c>
      <c r="B17" s="77" t="s">
        <v>1860</v>
      </c>
      <c r="C17" s="118" t="s">
        <v>1861</v>
      </c>
    </row>
    <row r="18" spans="1:3" ht="16.5">
      <c r="A18" s="7" t="s">
        <v>1645</v>
      </c>
      <c r="C18" s="3"/>
    </row>
    <row r="19" spans="1:3" ht="75.75" customHeight="1">
      <c r="A19" s="7" t="s">
        <v>1647</v>
      </c>
      <c r="B19" s="77" t="s">
        <v>1862</v>
      </c>
      <c r="C19" s="63"/>
    </row>
    <row r="20" spans="1:3">
      <c r="A20" s="7" t="s">
        <v>1649</v>
      </c>
    </row>
    <row r="21" spans="1:3" ht="75.75" customHeight="1">
      <c r="A21" s="7" t="s">
        <v>1651</v>
      </c>
      <c r="B21" s="77" t="s">
        <v>1863</v>
      </c>
      <c r="C21" s="63"/>
    </row>
    <row r="22" spans="1:3">
      <c r="A22" s="7" t="s">
        <v>1653</v>
      </c>
    </row>
    <row r="23" spans="1:3" ht="75.75" customHeight="1">
      <c r="A23" s="7" t="s">
        <v>1655</v>
      </c>
      <c r="B23" s="77" t="s">
        <v>1864</v>
      </c>
      <c r="C23" s="63"/>
    </row>
    <row r="24" spans="1:3">
      <c r="A24" s="7" t="s">
        <v>1657</v>
      </c>
    </row>
    <row r="25" spans="1:3" ht="75.75" customHeight="1">
      <c r="A25" s="7" t="s">
        <v>1670</v>
      </c>
      <c r="B25" s="77" t="s">
        <v>1865</v>
      </c>
      <c r="C25" s="63"/>
    </row>
    <row r="26" spans="1:3">
      <c r="A26" s="7" t="s">
        <v>1672</v>
      </c>
    </row>
    <row r="27" spans="1:3" ht="75.75" customHeight="1">
      <c r="A27" s="7" t="s">
        <v>1673</v>
      </c>
      <c r="B27" s="77" t="s">
        <v>1866</v>
      </c>
      <c r="C27" s="63"/>
    </row>
    <row r="28" spans="1:3">
      <c r="A28" s="7" t="s">
        <v>1674</v>
      </c>
    </row>
    <row r="29" spans="1:3" ht="75.75" customHeight="1">
      <c r="A29" s="7" t="s">
        <v>1676</v>
      </c>
      <c r="B29" s="77" t="s">
        <v>1867</v>
      </c>
      <c r="C29" s="63"/>
    </row>
  </sheetData>
  <sheetProtection selectLockedCells="1"/>
  <protectedRanges>
    <protectedRange sqref="C11 C13 C15 C17" name="Range1"/>
  </protectedRanges>
  <pageMargins left="0.7" right="0.7" top="0.75" bottom="0.75" header="0.3" footer="0.3"/>
  <pageSetup scale="68"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WizIdPermissions xmlns="ad34c07a-c519-4383-ac4d-000acae59054" xsi:nil="true"/>
    <MigrationWizId xmlns="ad34c07a-c519-4383-ac4d-000acae59054" xsi:nil="true"/>
    <MigrationWizIdVersion xmlns="ad34c07a-c519-4383-ac4d-000acae59054" xsi:nil="true"/>
    <lcf76f155ced4ddcb4097134ff3c332f xmlns="ad34c07a-c519-4383-ac4d-000acae59054">
      <Terms xmlns="http://schemas.microsoft.com/office/infopath/2007/PartnerControls"/>
    </lcf76f155ced4ddcb4097134ff3c332f>
    <TaxCatchAll xmlns="1431b041-b711-4981-ba83-55efe1c248ef" xsi:nil="true"/>
    <SharedWithUsers xmlns="1431b041-b711-4981-ba83-55efe1c248ef">
      <UserInfo>
        <DisplayName>David Neville</DisplayName>
        <AccountId>134</AccountId>
        <AccountType/>
      </UserInfo>
      <UserInfo>
        <DisplayName>Katie Tiernan Johnson</DisplayName>
        <AccountId>34</AccountId>
        <AccountType/>
      </UserInfo>
      <UserInfo>
        <DisplayName>Amber Rich</DisplayName>
        <AccountId>109</AccountId>
        <AccountType/>
      </UserInfo>
      <UserInfo>
        <DisplayName>Kristal Griffith</DisplayName>
        <AccountId>239</AccountId>
        <AccountType/>
      </UserInfo>
      <UserInfo>
        <DisplayName>Chuck Ault</DisplayName>
        <AccountId>21</AccountId>
        <AccountType/>
      </UserInfo>
      <UserInfo>
        <DisplayName>Victoria Grasmick</DisplayName>
        <AccountId>36</AccountId>
        <AccountType/>
      </UserInfo>
      <UserInfo>
        <DisplayName>Peggy Jarrett</DisplayName>
        <AccountId>15</AccountId>
        <AccountType/>
      </UserInfo>
      <UserInfo>
        <DisplayName>Katie Koblenz</DisplayName>
        <AccountId>182</AccountId>
        <AccountType/>
      </UserInfo>
      <UserInfo>
        <DisplayName>April Keippel</DisplayName>
        <AccountId>19</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127A67843C3ED4BA987E470117A9776" ma:contentTypeVersion="15" ma:contentTypeDescription="Create a new document." ma:contentTypeScope="" ma:versionID="7eb3d58fa1ca0541ab65158b5a2d7bcd">
  <xsd:schema xmlns:xsd="http://www.w3.org/2001/XMLSchema" xmlns:xs="http://www.w3.org/2001/XMLSchema" xmlns:p="http://schemas.microsoft.com/office/2006/metadata/properties" xmlns:ns2="ad34c07a-c519-4383-ac4d-000acae59054" xmlns:ns3="1431b041-b711-4981-ba83-55efe1c248ef" targetNamespace="http://schemas.microsoft.com/office/2006/metadata/properties" ma:root="true" ma:fieldsID="59c1cf75d3d1271adf5c7801bcded6e9" ns2:_="" ns3:_="">
    <xsd:import namespace="ad34c07a-c519-4383-ac4d-000acae59054"/>
    <xsd:import namespace="1431b041-b711-4981-ba83-55efe1c248ef"/>
    <xsd:element name="properties">
      <xsd:complexType>
        <xsd:sequence>
          <xsd:element name="documentManagement">
            <xsd:complexType>
              <xsd:all>
                <xsd:element ref="ns2:MigrationWizId" minOccurs="0"/>
                <xsd:element ref="ns2:MigrationWizIdPermissions" minOccurs="0"/>
                <xsd:element ref="ns2:MigrationWizIdVersion"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34c07a-c519-4383-ac4d-000acae59054" elementFormDefault="qualified">
    <xsd:import namespace="http://schemas.microsoft.com/office/2006/documentManagement/types"/>
    <xsd:import namespace="http://schemas.microsoft.com/office/infopath/2007/PartnerControls"/>
    <xsd:element name="MigrationWizId" ma:index="8" nillable="true" ma:displayName="MigrationWizId" ma:internalName="MigrationWizId">
      <xsd:simpleType>
        <xsd:restriction base="dms:Text"/>
      </xsd:simpleType>
    </xsd:element>
    <xsd:element name="MigrationWizIdPermissions" ma:index="9" nillable="true" ma:displayName="MigrationWizIdPermissions" ma:internalName="MigrationWizIdPermissions">
      <xsd:simpleType>
        <xsd:restriction base="dms:Text"/>
      </xsd:simpleType>
    </xsd:element>
    <xsd:element name="MigrationWizIdVersion" ma:index="10" nillable="true" ma:displayName="MigrationWizIdVersion" ma:internalName="MigrationWizIdVersion">
      <xsd:simpleType>
        <xsd:restriction base="dms:Text"/>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3a4d644-6273-4707-a0b6-faf21e1c5cab"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431b041-b711-4981-ba83-55efe1c248e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935d13d5-dde9-48b7-9bfe-a0b1023e97e9}" ma:internalName="TaxCatchAll" ma:showField="CatchAllData" ma:web="1431b041-b711-4981-ba83-55efe1c248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B0C482-DCD8-4AB7-AE63-403550E34B85}"/>
</file>

<file path=customXml/itemProps2.xml><?xml version="1.0" encoding="utf-8"?>
<ds:datastoreItem xmlns:ds="http://schemas.openxmlformats.org/officeDocument/2006/customXml" ds:itemID="{CAB8F5D2-2F18-4C84-84F7-3446F29A7219}"/>
</file>

<file path=customXml/itemProps3.xml><?xml version="1.0" encoding="utf-8"?>
<ds:datastoreItem xmlns:ds="http://schemas.openxmlformats.org/officeDocument/2006/customXml" ds:itemID="{39660885-27D6-47E4-A1CD-45ED4AB3211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2022-05-02T15:20:46Z</dcterms:created>
  <dcterms:modified xsi:type="dcterms:W3CDTF">2024-01-29T20:35:55Z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0x0101006127A67843C3ED4BA987E470117A9776</vt:lpwstr>
  </property>
  <property fmtid="{D5CDD505-2E9C-101B-9397-08002B2CF9AE}" pid="3" name="MediaServiceImageTags">
    <vt:lpwstr/>
  </property>
</Properties>
</file>